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aleguizamonv\Documents\pleguizamon (ApoloBackup$)\VIGENCIA 2024\Derechos de Petición 2024\"/>
    </mc:Choice>
  </mc:AlternateContent>
  <bookViews>
    <workbookView xWindow="0" yWindow="0" windowWidth="28800" windowHeight="10830" activeTab="4"/>
  </bookViews>
  <sheets>
    <sheet name="Ejecucion por Rubro" sheetId="1" r:id="rId1"/>
    <sheet name="Punto3 y 4" sheetId="2" r:id="rId2"/>
    <sheet name="Punto 5" sheetId="3" r:id="rId3"/>
    <sheet name="Punto 7" sheetId="4" r:id="rId4"/>
    <sheet name="Punto 14" sheetId="5" r:id="rId5"/>
  </sheets>
  <calcPr calcId="162913"/>
</workbook>
</file>

<file path=xl/calcChain.xml><?xml version="1.0" encoding="utf-8"?>
<calcChain xmlns="http://schemas.openxmlformats.org/spreadsheetml/2006/main">
  <c r="G10" i="5" l="1"/>
  <c r="G11" i="5"/>
  <c r="G12" i="5"/>
  <c r="G13" i="5"/>
  <c r="G14" i="5"/>
  <c r="G9" i="5"/>
  <c r="F11" i="4"/>
  <c r="F7" i="4" s="1"/>
</calcChain>
</file>

<file path=xl/sharedStrings.xml><?xml version="1.0" encoding="utf-8"?>
<sst xmlns="http://schemas.openxmlformats.org/spreadsheetml/2006/main" count="443" uniqueCount="334">
  <si>
    <t>ENTIDAD:     0219 INSTITUTO PARA LA INVESTIGACIÓN EDUCATIVA Y EL DESARROLLO PEDAGÓGICO - IDEP</t>
  </si>
  <si>
    <t>MES:                           NOVIEMBRE</t>
  </si>
  <si>
    <t>UNIDAD EJECUTORA: UNIDAD EJECUTORA 01</t>
  </si>
  <si>
    <t>VIGENCIA FISCAL:   2024</t>
  </si>
  <si>
    <t>RUBRO PRESUPUESTAL</t>
  </si>
  <si>
    <t>APROPIACIÓN</t>
  </si>
  <si>
    <t>TOTAL COMPROMISOS</t>
  </si>
  <si>
    <t>EJEC
PRESUP
11=10/8</t>
  </si>
  <si>
    <t>AUTORIZACIÓN DE GIRO</t>
  </si>
  <si>
    <t>EJEC 
AUTO
GIRO %
14=13/8</t>
  </si>
  <si>
    <t>CÓDIGO
1</t>
  </si>
  <si>
    <t>NOMBRE
2</t>
  </si>
  <si>
    <t>INICIAL
3</t>
  </si>
  <si>
    <t>MODIFICACIONES</t>
  </si>
  <si>
    <t>VIGENTE
6=(3+5)</t>
  </si>
  <si>
    <t>SUSPENSIÓN
7</t>
  </si>
  <si>
    <t>DISPONIBLE
8=(6-7)</t>
  </si>
  <si>
    <t>MES
9</t>
  </si>
  <si>
    <t>ACUMULADO
10</t>
  </si>
  <si>
    <t>MES
12</t>
  </si>
  <si>
    <t>ACUMULADO
13</t>
  </si>
  <si>
    <t>MES 
4</t>
  </si>
  <si>
    <t>ACUMULADO 
5</t>
  </si>
  <si>
    <t>O2</t>
  </si>
  <si>
    <t>GASTOS</t>
  </si>
  <si>
    <t>O21</t>
  </si>
  <si>
    <t>Funcionamiento</t>
  </si>
  <si>
    <t>O211</t>
  </si>
  <si>
    <t>Gastos de personal</t>
  </si>
  <si>
    <t>O21101</t>
  </si>
  <si>
    <t>Planta de personal permanente</t>
  </si>
  <si>
    <t>O2110101</t>
  </si>
  <si>
    <t>Factores constitutivos de salario</t>
  </si>
  <si>
    <t>O2110101001</t>
  </si>
  <si>
    <t>Factores salariales comunes</t>
  </si>
  <si>
    <t>O211010100101</t>
  </si>
  <si>
    <t>Sueldo básico</t>
  </si>
  <si>
    <t>O211010100102</t>
  </si>
  <si>
    <t>Horas extras, dominicales, festivos y recargos</t>
  </si>
  <si>
    <t>O211010100103</t>
  </si>
  <si>
    <t>Gastos de representación</t>
  </si>
  <si>
    <t>O211010100104</t>
  </si>
  <si>
    <t>Subsidio de alimentación</t>
  </si>
  <si>
    <t>O211010100105</t>
  </si>
  <si>
    <t>Auxilio de transporte</t>
  </si>
  <si>
    <t>O211010100107</t>
  </si>
  <si>
    <t>Bonificación por servicios prestados</t>
  </si>
  <si>
    <t>O211010100108</t>
  </si>
  <si>
    <t>Prestaciones sociales</t>
  </si>
  <si>
    <t>O21101010010801</t>
  </si>
  <si>
    <t>Prima de navidad</t>
  </si>
  <si>
    <t>O21101010010802</t>
  </si>
  <si>
    <t>Prima de vacaciones</t>
  </si>
  <si>
    <t>O211010100109</t>
  </si>
  <si>
    <t>Prima técnica salarial</t>
  </si>
  <si>
    <t>O2110101002</t>
  </si>
  <si>
    <t>Factores salariales especiales</t>
  </si>
  <si>
    <t>O211010100204</t>
  </si>
  <si>
    <t>Prima semestral</t>
  </si>
  <si>
    <t>O211010100212</t>
  </si>
  <si>
    <t>Prima de antigüedad</t>
  </si>
  <si>
    <t>O21101010021201</t>
  </si>
  <si>
    <t>Beneficios a los empleados a corto plazo</t>
  </si>
  <si>
    <t>O2110102</t>
  </si>
  <si>
    <t>Contribuciones inherentes a la nómina</t>
  </si>
  <si>
    <t>O2110102001</t>
  </si>
  <si>
    <t>Aportes a la seguridad social en pensiones</t>
  </si>
  <si>
    <t>O211010200101</t>
  </si>
  <si>
    <t>Aportes a la seguridad social en pensiones públicas</t>
  </si>
  <si>
    <t>O211010200102</t>
  </si>
  <si>
    <t>Aportes a la seguridad social en pensiones privadas</t>
  </si>
  <si>
    <t>O2110102002</t>
  </si>
  <si>
    <t>Aportes a la seguridad social en salud</t>
  </si>
  <si>
    <t>O211010200201</t>
  </si>
  <si>
    <t>Aportes a la seguridad social en salud pública</t>
  </si>
  <si>
    <t>O211010200202</t>
  </si>
  <si>
    <t>Aportes a la seguridad social en salud privada</t>
  </si>
  <si>
    <t>O2110102003</t>
  </si>
  <si>
    <t>Aportes de cesantías</t>
  </si>
  <si>
    <t>O211010200301</t>
  </si>
  <si>
    <t>Aportes de cesantías a fondos públicos</t>
  </si>
  <si>
    <t>O211010200302</t>
  </si>
  <si>
    <t>Aportes de cesantías a fondos privados</t>
  </si>
  <si>
    <t>O2110102004</t>
  </si>
  <si>
    <t>Aportes a cajas de compensación familiar</t>
  </si>
  <si>
    <t>O211010200401</t>
  </si>
  <si>
    <t>Compensar</t>
  </si>
  <si>
    <t>O2110102005</t>
  </si>
  <si>
    <t>Aportes generales al sistema de riesgos laborales</t>
  </si>
  <si>
    <t>O211010200501</t>
  </si>
  <si>
    <t>Aportes generales al sistema de riesgos laborales públicos</t>
  </si>
  <si>
    <t>O211010200502</t>
  </si>
  <si>
    <t>Aportes generales al sistema de riesgos laborales privados</t>
  </si>
  <si>
    <t>O2110102006</t>
  </si>
  <si>
    <t>Aportes al ICBF</t>
  </si>
  <si>
    <t>O2110102007</t>
  </si>
  <si>
    <t>Aportes al SENA</t>
  </si>
  <si>
    <t>O2110103</t>
  </si>
  <si>
    <t>Remuneraciones no constitutivas de factor salarial</t>
  </si>
  <si>
    <t>O2110103001</t>
  </si>
  <si>
    <t>O211010300102</t>
  </si>
  <si>
    <t>Indemnización por vacaciones</t>
  </si>
  <si>
    <t>O211010300103</t>
  </si>
  <si>
    <t>Bonificación especial de recreación</t>
  </si>
  <si>
    <t>O2110103005</t>
  </si>
  <si>
    <t>Reconocimiento por permanencia en el servicio público - Bogotá D.C.</t>
  </si>
  <si>
    <t>O2110103068</t>
  </si>
  <si>
    <t>Prima secretarial</t>
  </si>
  <si>
    <t>O212</t>
  </si>
  <si>
    <t>Adquisición de bienes y servicios</t>
  </si>
  <si>
    <t>O21201</t>
  </si>
  <si>
    <t>Adquisición de activos no financieros</t>
  </si>
  <si>
    <t>O2120101</t>
  </si>
  <si>
    <t>Activos fijos</t>
  </si>
  <si>
    <t>O2120101003</t>
  </si>
  <si>
    <t>Maquinaria y equipo</t>
  </si>
  <si>
    <t>O212010100307</t>
  </si>
  <si>
    <t>Equipo de transporte</t>
  </si>
  <si>
    <t>O21201010030701</t>
  </si>
  <si>
    <t>Vehículos automotores, remolques y semirremolques; y sus partes, piezas y accesorios</t>
  </si>
  <si>
    <t>O21202</t>
  </si>
  <si>
    <t>Adquisiciones diferentes de activos</t>
  </si>
  <si>
    <t>O2120201</t>
  </si>
  <si>
    <t>Materiales y suministros</t>
  </si>
  <si>
    <t>O2120201002</t>
  </si>
  <si>
    <t>Productos alimenticios, bebidas y tabaco; textiles, prendas de vestir y productos de cuero</t>
  </si>
  <si>
    <t>O212020100208</t>
  </si>
  <si>
    <t>Tejido de punto o ganchillo; prendas de vestir</t>
  </si>
  <si>
    <t>O2120201002082823101</t>
  </si>
  <si>
    <t>Vestidos de paño para hombre</t>
  </si>
  <si>
    <t>O2120201002082823213</t>
  </si>
  <si>
    <t>Camisas de tejidos planos de fibras artificiales y sintéticas para hombre</t>
  </si>
  <si>
    <t>O2120201002082823305</t>
  </si>
  <si>
    <t>Vestidos de tejidos de algodón, para mujer</t>
  </si>
  <si>
    <t>O2120201002082823404</t>
  </si>
  <si>
    <t>Blusas y camisas en lino, para mujer</t>
  </si>
  <si>
    <t>O212020100209</t>
  </si>
  <si>
    <t>Cuero y productos de cuero; calzado</t>
  </si>
  <si>
    <t>O2120201002092933001</t>
  </si>
  <si>
    <t>Calzado de cuero para hombre</t>
  </si>
  <si>
    <t>O2120201002092933003</t>
  </si>
  <si>
    <t>Calzado de cuero para mujer</t>
  </si>
  <si>
    <t>O2120201003</t>
  </si>
  <si>
    <t>Otros bienes transportables (excepto productos metálicos, maquinaria y equipo)</t>
  </si>
  <si>
    <t>O212020100302</t>
  </si>
  <si>
    <t>Pasta o pulpa, papel y productos de papel; impresos y artículos similares</t>
  </si>
  <si>
    <t>O2120201003023215304</t>
  </si>
  <si>
    <t>Cajas plegadizas y estuches de cartón</t>
  </si>
  <si>
    <t>O2120201003023219921</t>
  </si>
  <si>
    <t>Tapas de cartón</t>
  </si>
  <si>
    <t>O2120201003023219997</t>
  </si>
  <si>
    <t>Artículos n.c.p. de cartón y papel</t>
  </si>
  <si>
    <t>O212020100303</t>
  </si>
  <si>
    <t>Productos de hornos de coque; productos de refinación de petróleo y combustible nuclear</t>
  </si>
  <si>
    <t>O2120201003033331101</t>
  </si>
  <si>
    <t>Gasolina motor corriente</t>
  </si>
  <si>
    <t>O212020100305</t>
  </si>
  <si>
    <t>Otros productos químicos; fibras artificiales (o fibras industriales hechas por el hombre)</t>
  </si>
  <si>
    <t>O2120201003053529901</t>
  </si>
  <si>
    <t>Botiquines para emergencia</t>
  </si>
  <si>
    <t>O2120201003053544203</t>
  </si>
  <si>
    <t>Mezclas químicas para extintores</t>
  </si>
  <si>
    <t>O2120201004</t>
  </si>
  <si>
    <t>Productos metálicos y paquetes de software</t>
  </si>
  <si>
    <t>O212020100402</t>
  </si>
  <si>
    <t>Productos metálicos elaborados (excepto maquinaria y equipo)</t>
  </si>
  <si>
    <t>O2120201004024299991</t>
  </si>
  <si>
    <t>Artículos n.c.p. de ferretería y cerrajería</t>
  </si>
  <si>
    <t>O2120202</t>
  </si>
  <si>
    <t>Adquisición de servicios</t>
  </si>
  <si>
    <t>O2120202006</t>
  </si>
  <si>
    <t>Servicios de alojamiento; servicios de suministro de comidas y bebidas; servicios de transporte; y servicios de distribución de electricidad, gas y agua</t>
  </si>
  <si>
    <t>O212020200604</t>
  </si>
  <si>
    <t>Servicios de transporte de pasajeros</t>
  </si>
  <si>
    <t>O21202020060464112</t>
  </si>
  <si>
    <t>Servicios de transporte terrestre local regular de pasajeros</t>
  </si>
  <si>
    <t>O212020200607</t>
  </si>
  <si>
    <t>Servicios de apoyo al transporte</t>
  </si>
  <si>
    <t>O21202020060767430</t>
  </si>
  <si>
    <t>Servicios de parqueaderos</t>
  </si>
  <si>
    <t>O212020200608</t>
  </si>
  <si>
    <t>Servicios postales y de mensajería</t>
  </si>
  <si>
    <t>O21202020060868021</t>
  </si>
  <si>
    <t>Servicios locales de mensajería nacional</t>
  </si>
  <si>
    <t>O2120202007</t>
  </si>
  <si>
    <t>Servicios financieros y servicios conexos, servicios inmobiliarios y servicios de leasing</t>
  </si>
  <si>
    <t>O212020200701</t>
  </si>
  <si>
    <t>Servicios financieros y servicios conexos</t>
  </si>
  <si>
    <t>O21202020070103</t>
  </si>
  <si>
    <t>Servicios de seguros y pensiones (excepto los servicios de reaseguro y de seguridad social de afiliación obligatoria)</t>
  </si>
  <si>
    <t>O2120202007010304</t>
  </si>
  <si>
    <t>Servicios de seguros de salud y de accidentes</t>
  </si>
  <si>
    <t>O212020200701030471347</t>
  </si>
  <si>
    <t>Servicio de seguro obligatorio de accidentes de tránsito (SOAT)</t>
  </si>
  <si>
    <t>O2120202007010305</t>
  </si>
  <si>
    <t>Otros servicios de seguros distintos a los seguros de vida (excepto los servicios de reaseguro)</t>
  </si>
  <si>
    <t>O212020200701030571351</t>
  </si>
  <si>
    <t>Servicios de seguros de vehículos automotores</t>
  </si>
  <si>
    <t>O212020200701030571354</t>
  </si>
  <si>
    <t>Servicios de seguros contra incendio, terremoto o sustracción</t>
  </si>
  <si>
    <t>O212020200701030571355</t>
  </si>
  <si>
    <t>Servicios de seguros generales de responsabilidad civil</t>
  </si>
  <si>
    <t>O212020200701030571359</t>
  </si>
  <si>
    <t>Otros servicios de seguros distintos de los seguros de vida n.c.p.</t>
  </si>
  <si>
    <t>O212020200702</t>
  </si>
  <si>
    <t>Servicios inmobiliarios</t>
  </si>
  <si>
    <t>O21202020070272112</t>
  </si>
  <si>
    <t>Servicios de alquiler o arrendamiento con o sin opción de compra, relativos a bienes inmuebles no residenciales (diferentes a vivienda), propios o arrendados</t>
  </si>
  <si>
    <t>O21202020070272212</t>
  </si>
  <si>
    <t>Servicios de administración de bienes inmuebles no residenciales (diferentes a vivienda) a comisión o por contrato</t>
  </si>
  <si>
    <t>O212020200703</t>
  </si>
  <si>
    <t>Servicios de arrendamiento o alquiler sin operario</t>
  </si>
  <si>
    <t>O21202020070373311</t>
  </si>
  <si>
    <t>Derechos de uso de programas informáticos</t>
  </si>
  <si>
    <t>O2120202008</t>
  </si>
  <si>
    <t>Servicios prestados a las empresas y servicios de producción</t>
  </si>
  <si>
    <t>O212020200802</t>
  </si>
  <si>
    <t>Servicios jurídicos y contables</t>
  </si>
  <si>
    <t>O21202020080282130</t>
  </si>
  <si>
    <t>Servicios de documentación y certificación jurídica</t>
  </si>
  <si>
    <t>O212020200803</t>
  </si>
  <si>
    <t>Servicios profesionales, científicos y técnicos (excepto los servicios de investigación, urbanismo, jurídicos y de contabilidad)</t>
  </si>
  <si>
    <t>O21202020080383112</t>
  </si>
  <si>
    <t>Servicios de consultoría en gestión financiera</t>
  </si>
  <si>
    <t>O21202020080383113</t>
  </si>
  <si>
    <t>Servicios de consultoría en administración del recurso humano</t>
  </si>
  <si>
    <t>O212020200804</t>
  </si>
  <si>
    <t>Servicios de telecomunicaciones, transmisión y suministro de información</t>
  </si>
  <si>
    <t>O21202020080484120</t>
  </si>
  <si>
    <t>Servicios de telefonía fija (acceso)</t>
  </si>
  <si>
    <t>O21202020080484210</t>
  </si>
  <si>
    <t>Servicios básicos de Internet</t>
  </si>
  <si>
    <t>O21202020080484290</t>
  </si>
  <si>
    <t>Otros servicios de telecomunicaciones vía Internet</t>
  </si>
  <si>
    <t>O212020200805</t>
  </si>
  <si>
    <t>Servicios de soporte</t>
  </si>
  <si>
    <t>O21202020080585330</t>
  </si>
  <si>
    <t>Servicios de limpieza general</t>
  </si>
  <si>
    <t>O212020200806</t>
  </si>
  <si>
    <t>Servicios de apoyo y de operación para la agricultura, la caza, la silvicultura, la pesca, la minería y los servicios públicos</t>
  </si>
  <si>
    <t>O21202020080686312</t>
  </si>
  <si>
    <t>Servicios de distribución de electricidad (a comisión o por contrato)</t>
  </si>
  <si>
    <t>O21202020080686330</t>
  </si>
  <si>
    <t>Servicios de distribución de agua por tubería (a comisión o por contrato)</t>
  </si>
  <si>
    <t>O212020200807</t>
  </si>
  <si>
    <t>Servicios de mantenimiento, reparación e instalación (excepto servicios de construcción)</t>
  </si>
  <si>
    <t>O21202020080787130</t>
  </si>
  <si>
    <t>Servicios de mantenimiento y reparación de computadores y equipos periféricos</t>
  </si>
  <si>
    <t>O2120202008078714102</t>
  </si>
  <si>
    <t>Servicio de mantenimiento y reparación de vehículos automóviles</t>
  </si>
  <si>
    <t>O2120202008078724001</t>
  </si>
  <si>
    <t>Restauración y reparación de muebles</t>
  </si>
  <si>
    <t>O212020200809</t>
  </si>
  <si>
    <t>Otros servicios de fabricación; servicios de edición, impresión y reproducción; servicios de recuperación de materiales</t>
  </si>
  <si>
    <t>O2120202008098912197</t>
  </si>
  <si>
    <t>Servicios de impresión litográfica n.c.p.</t>
  </si>
  <si>
    <t>O2120202009</t>
  </si>
  <si>
    <t>Servicios para la comunidad, sociales y personales</t>
  </si>
  <si>
    <t>O212020200902</t>
  </si>
  <si>
    <t>Servicios de educación</t>
  </si>
  <si>
    <t>O21202020090292919</t>
  </si>
  <si>
    <t>Otros tipos de servicios educativos y de formación, n.c.p.</t>
  </si>
  <si>
    <t>O212020200903</t>
  </si>
  <si>
    <t>Servicios para el cuidado de la salud humana y servicios sociales</t>
  </si>
  <si>
    <t>O21202020090393121</t>
  </si>
  <si>
    <t>Servicios médicos generales</t>
  </si>
  <si>
    <t>O212020200904</t>
  </si>
  <si>
    <t>Servicios de alcantarillado, recolección, tratamiento y disposición de desechos y otros servicios de saneamiento ambiental</t>
  </si>
  <si>
    <t>O21202020090494110</t>
  </si>
  <si>
    <t>Servicios de alcantarillado y tratamiento de aguas residuales</t>
  </si>
  <si>
    <t>O212020200906</t>
  </si>
  <si>
    <t>Servicios recreativos, culturales y deportivos</t>
  </si>
  <si>
    <t>O21202020090696990</t>
  </si>
  <si>
    <t>Otros servicios de diversión y entretenimiento n.c.p.</t>
  </si>
  <si>
    <t>O218</t>
  </si>
  <si>
    <t>Gastos por tributos, tasas, contribuciones, multas, sanciones e intereses de mora</t>
  </si>
  <si>
    <t>O21801</t>
  </si>
  <si>
    <t>Impuestos</t>
  </si>
  <si>
    <t>O2180151</t>
  </si>
  <si>
    <t>Impuesto sobre vehículos automotores</t>
  </si>
  <si>
    <t>O23</t>
  </si>
  <si>
    <t>INVERSIÓN</t>
  </si>
  <si>
    <t>O2301</t>
  </si>
  <si>
    <t>DIRECTA</t>
  </si>
  <si>
    <t>O230116</t>
  </si>
  <si>
    <t>Un Nuevo Contrato Social y Ambiental para la Bogotá del Siglo XXI</t>
  </si>
  <si>
    <t>O23011601</t>
  </si>
  <si>
    <t>Hacer un nuevo contrato social con igualdad de oportunidades para la inclusión social, productiva y política</t>
  </si>
  <si>
    <t>O2301160116</t>
  </si>
  <si>
    <t>Transformación pedagógica y mejoramiento de la gestión educativa. Es con los maestros y maestras</t>
  </si>
  <si>
    <t>O23011601160000007553</t>
  </si>
  <si>
    <t>Investigación, innovación e inspiración: conocimiento, saber y práctica pedagógica para el cierre de brechas de la calidad educativa. Bogotá</t>
  </si>
  <si>
    <t>O230117</t>
  </si>
  <si>
    <t>Bogotá Camina Segura</t>
  </si>
  <si>
    <t>O23011722</t>
  </si>
  <si>
    <t>Educación</t>
  </si>
  <si>
    <t>O2301172201</t>
  </si>
  <si>
    <t>Calidad, cobertura y fortalecimiento de la educación inicial, prescolar, básica y media</t>
  </si>
  <si>
    <t>O230117220120240307</t>
  </si>
  <si>
    <t>Generación y divulgación de conocimiento para el desarrollo y la transformación educativa en Bogotá D.C.</t>
  </si>
  <si>
    <t>PAULO ALCIDES LEGUIZAMON VARGAS</t>
  </si>
  <si>
    <t>RESPONSABLE DEL PRESUPUESTO</t>
  </si>
  <si>
    <t>ANDRES MAURICIO CASTILLO VARELA</t>
  </si>
  <si>
    <t>ORDENADOR DEL GASTO</t>
  </si>
  <si>
    <t>SISTEMA DE PRESUPUESTO DISTRITAL
SECRETARIA DISTRITAL DE HACIENDA - DIRECCIÓN DISTRITAL DE PRESUPUESTO
EJECUCIÓN PRESUPUESTO
INFORME DE EJECUCIÓN DEL PRESUPUESTO DE GASTOS E INVERSIONES</t>
  </si>
  <si>
    <t>FUNCIONAMIENTO</t>
  </si>
  <si>
    <t xml:space="preserve">INICIAL
</t>
  </si>
  <si>
    <t xml:space="preserve">VIGENTE
</t>
  </si>
  <si>
    <t xml:space="preserve"> COMPROMISOS ACUMULADOS
</t>
  </si>
  <si>
    <t xml:space="preserve"> GIROS ACUMULADOS
</t>
  </si>
  <si>
    <t>%</t>
  </si>
  <si>
    <t>Fuente: Sistema de información BOGDATA a 30 de noviembre 2024</t>
  </si>
  <si>
    <t xml:space="preserve">FECHA DE CORTE: </t>
  </si>
  <si>
    <t>PRESUPUESTO AJUSTADO</t>
  </si>
  <si>
    <t xml:space="preserve">PRESUPUESTO INICIAL </t>
  </si>
  <si>
    <t>DETALLE DE LA MODIFICACION</t>
  </si>
  <si>
    <t>Reduccion presupuestal solicitada por la Secretaría Distrital de Hacienda mediante Circular Externa DDP-00005 del 12 de abril de 2024. Por lo anterior, se gestiona traslado presupuestal aprobado por el Consejo Directivo mediante Resolución 002 del 26 de abril por valor de $197.855.129,</t>
  </si>
  <si>
    <t>.(1)</t>
  </si>
  <si>
    <t>.(2)</t>
  </si>
  <si>
    <r>
      <t xml:space="preserve">Ajuste presupuestal (adición) por convenios entre entidades distritales, requerido en razón a que los convenios interadministrativos formalizados con la Secretaría Distrital de Educación, superaron el monto proyectado por  </t>
    </r>
    <r>
      <rPr>
        <b/>
        <i/>
        <sz val="7"/>
        <color rgb="FF333333"/>
        <rFont val="Arial"/>
        <family val="2"/>
      </rPr>
      <t>Fuente Recursos Administrados de Destinación Específica</t>
    </r>
    <r>
      <rPr>
        <sz val="7"/>
        <color rgb="FF333333"/>
        <rFont val="Arial"/>
        <family val="2"/>
      </rPr>
      <t>, Por lo anterior, se gestiona adición presupuestal aprobado por el Consejo Directivo mediante Resolución 005 del 28 de agosto por valor de $360.144.000</t>
    </r>
  </si>
  <si>
    <t>.(3)</t>
  </si>
  <si>
    <t>Reduccion presupuestal solicitada por la Secretaría Distrital de Hacienda mediante Decreto 062 de 2024. Por lo anterior, se gestiona traslado presupuestal aprobado por el Consejo Directivo mediante Resolución 006 del 24 de l por valor de $255,183,375</t>
  </si>
  <si>
    <t>x</t>
  </si>
  <si>
    <t>ENTIDAD                            0219 INSTITUTO PARA LA INVESTIGACIÓN EDUCATIVA Y EL DESARROLLO PEDAGÓGICO - IDEP</t>
  </si>
  <si>
    <t xml:space="preserve">                       MES:     NOVIEMBRE</t>
  </si>
  <si>
    <t>UNIDAD EJECUTORA 01</t>
  </si>
  <si>
    <t>CODIGO</t>
  </si>
  <si>
    <t>DESCRIPCIÓN</t>
  </si>
  <si>
    <t>RESERVA
CONSTITUIDA</t>
  </si>
  <si>
    <t>ANULACIONES
ACUMULADA</t>
  </si>
  <si>
    <t>RESERVAS
DEFINITIVAS</t>
  </si>
  <si>
    <t>RESERVA SIN
AUT. GIRO</t>
  </si>
  <si>
    <t>ACUMULADO</t>
  </si>
  <si>
    <t>GIROS DE RESERVAS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</si>
</sst>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mm\/yyyy"/>
    <numFmt numFmtId="166" formatCode="h\:mm\:ss"/>
    <numFmt numFmtId="168" formatCode="0.0%"/>
  </numFmts>
  <fonts count="17" x14ac:knownFonts="1">
    <font>
      <sz val="10"/>
      <color rgb="FF000000"/>
      <name val="Arial"/>
    </font>
    <font>
      <sz val="9"/>
      <color rgb="FF333333"/>
      <name val="Arial"/>
      <family val="2"/>
    </font>
    <font>
      <b/>
      <sz val="8"/>
      <color rgb="FF000000"/>
      <name val="Arial"/>
      <family val="2"/>
    </font>
    <font>
      <b/>
      <sz val="7"/>
      <color rgb="FF000000"/>
      <name val="Arial"/>
      <family val="2"/>
    </font>
    <font>
      <sz val="7"/>
      <color rgb="FF333333"/>
      <name val="Arial"/>
      <family val="2"/>
    </font>
    <font>
      <b/>
      <sz val="9"/>
      <color rgb="FFFFFFFF"/>
      <name val="Arial"/>
      <family val="2"/>
    </font>
    <font>
      <b/>
      <sz val="9"/>
      <color rgb="FF333333"/>
      <name val="Arial"/>
      <family val="2"/>
    </font>
    <font>
      <b/>
      <sz val="12"/>
      <color rgb="FF333333"/>
      <name val="Arial"/>
      <family val="2"/>
    </font>
    <font>
      <b/>
      <sz val="10"/>
      <color rgb="FF333333"/>
      <name val="Arial"/>
      <family val="2"/>
    </font>
    <font>
      <b/>
      <sz val="8"/>
      <color rgb="FF333333"/>
      <name val="Arial"/>
      <family val="2"/>
    </font>
    <font>
      <b/>
      <sz val="12"/>
      <color rgb="FFFFFFFF"/>
      <name val="Arial"/>
      <family val="2"/>
    </font>
    <font>
      <b/>
      <sz val="7"/>
      <color rgb="FF333333"/>
      <name val="Arial"/>
      <family val="2"/>
    </font>
    <font>
      <sz val="7"/>
      <color rgb="FF000000"/>
      <name val="Arial"/>
      <family val="2"/>
    </font>
    <font>
      <sz val="12"/>
      <color rgb="FF333333"/>
      <name val="Arial"/>
      <family val="2"/>
    </font>
    <font>
      <b/>
      <i/>
      <sz val="7"/>
      <color rgb="FF333333"/>
      <name val="Arial"/>
      <family val="2"/>
    </font>
    <font>
      <sz val="10"/>
      <color rgb="FF333333"/>
      <name val="Arial"/>
      <family val="2"/>
    </font>
    <font>
      <sz val="6"/>
      <color rgb="FFFFFFFF"/>
      <name val="Arial"/>
      <family val="2"/>
    </font>
  </fonts>
  <fills count="4">
    <fill>
      <patternFill patternType="none"/>
    </fill>
    <fill>
      <patternFill patternType="gray125"/>
    </fill>
    <fill>
      <patternFill patternType="solid">
        <fgColor rgb="FFFFFFFF"/>
        <bgColor rgb="FFFFFFFF"/>
      </patternFill>
    </fill>
    <fill>
      <patternFill patternType="solid">
        <fgColor theme="0"/>
        <bgColor rgb="FFFFFFFF"/>
      </patternFill>
    </fill>
  </fills>
  <borders count="3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bottom/>
      <diagonal/>
    </border>
    <border>
      <left style="thin">
        <color rgb="FF000000"/>
      </left>
      <right style="medium">
        <color indexed="64"/>
      </right>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thin">
        <color indexed="64"/>
      </left>
      <right/>
      <top style="medium">
        <color indexed="64"/>
      </top>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6">
    <xf numFmtId="0" fontId="0" fillId="0" borderId="0" xfId="0"/>
    <xf numFmtId="0" fontId="1" fillId="2" borderId="0" xfId="0" applyFont="1" applyFill="1" applyAlignment="1">
      <alignment horizontal="left"/>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49" fontId="4" fillId="2" borderId="7" xfId="0" applyNumberFormat="1" applyFont="1" applyFill="1" applyBorder="1" applyAlignment="1">
      <alignment horizontal="left" vertical="center" wrapText="1"/>
    </xf>
    <xf numFmtId="49" fontId="4" fillId="2" borderId="5" xfId="0" applyNumberFormat="1" applyFont="1" applyFill="1" applyBorder="1" applyAlignment="1">
      <alignment horizontal="left" vertical="center" wrapText="1"/>
    </xf>
    <xf numFmtId="3" fontId="4" fillId="2" borderId="5" xfId="0" applyNumberFormat="1" applyFont="1" applyFill="1" applyBorder="1" applyAlignment="1">
      <alignment horizontal="right"/>
    </xf>
    <xf numFmtId="164" fontId="4" fillId="2" borderId="5" xfId="0" applyNumberFormat="1" applyFont="1" applyFill="1" applyBorder="1" applyAlignment="1">
      <alignment horizontal="right"/>
    </xf>
    <xf numFmtId="49" fontId="4" fillId="2" borderId="8" xfId="0" applyNumberFormat="1" applyFont="1" applyFill="1" applyBorder="1" applyAlignment="1">
      <alignment horizontal="left" vertical="center" wrapText="1"/>
    </xf>
    <xf numFmtId="49" fontId="4" fillId="2" borderId="9" xfId="0" applyNumberFormat="1" applyFont="1" applyFill="1" applyBorder="1" applyAlignment="1">
      <alignment horizontal="left" vertical="center" wrapText="1"/>
    </xf>
    <xf numFmtId="3" fontId="4" fillId="2" borderId="9" xfId="0" applyNumberFormat="1" applyFont="1" applyFill="1" applyBorder="1" applyAlignment="1">
      <alignment horizontal="right"/>
    </xf>
    <xf numFmtId="164" fontId="4" fillId="2" borderId="9" xfId="0" applyNumberFormat="1" applyFont="1" applyFill="1" applyBorder="1" applyAlignment="1">
      <alignment horizontal="right"/>
    </xf>
    <xf numFmtId="165" fontId="9" fillId="2" borderId="0" xfId="0" applyNumberFormat="1" applyFont="1" applyFill="1" applyAlignment="1">
      <alignment horizontal="right" vertical="center"/>
    </xf>
    <xf numFmtId="166" fontId="9" fillId="2" borderId="0" xfId="0" applyNumberFormat="1" applyFont="1" applyFill="1" applyAlignment="1">
      <alignment horizontal="right" vertical="center"/>
    </xf>
    <xf numFmtId="49" fontId="10" fillId="2" borderId="0" xfId="0" applyNumberFormat="1" applyFont="1" applyFill="1" applyAlignment="1">
      <alignment horizontal="left" vertical="center" wrapText="1"/>
    </xf>
    <xf numFmtId="49" fontId="3" fillId="2" borderId="6" xfId="0" applyNumberFormat="1" applyFont="1" applyFill="1" applyBorder="1" applyAlignment="1">
      <alignment horizontal="center" vertical="center"/>
    </xf>
    <xf numFmtId="49" fontId="2" fillId="2" borderId="2" xfId="0" applyNumberFormat="1" applyFont="1" applyFill="1" applyBorder="1" applyAlignment="1">
      <alignment horizontal="left" vertical="center"/>
    </xf>
    <xf numFmtId="49" fontId="3" fillId="2" borderId="6" xfId="0" applyNumberFormat="1" applyFont="1" applyFill="1" applyBorder="1" applyAlignment="1">
      <alignment horizontal="center" vertical="center"/>
    </xf>
    <xf numFmtId="0" fontId="3" fillId="2" borderId="6" xfId="0" applyFont="1" applyFill="1" applyBorder="1" applyAlignment="1">
      <alignment horizontal="center" vertical="center" wrapText="1"/>
    </xf>
    <xf numFmtId="49" fontId="5" fillId="2" borderId="10" xfId="0" applyNumberFormat="1" applyFont="1" applyFill="1" applyBorder="1" applyAlignment="1">
      <alignment horizontal="left"/>
    </xf>
    <xf numFmtId="49" fontId="1" fillId="2" borderId="0" xfId="0" applyNumberFormat="1" applyFont="1" applyFill="1" applyAlignment="1">
      <alignment horizontal="center" vertical="center"/>
    </xf>
    <xf numFmtId="49" fontId="6" fillId="2" borderId="0" xfId="0" applyNumberFormat="1" applyFont="1" applyFill="1" applyAlignment="1">
      <alignment horizontal="center" vertical="center"/>
    </xf>
    <xf numFmtId="0" fontId="7" fillId="2" borderId="0" xfId="0" applyFont="1" applyFill="1" applyAlignment="1">
      <alignment horizontal="left" vertical="center"/>
    </xf>
    <xf numFmtId="49" fontId="2" fillId="2" borderId="1" xfId="0" applyNumberFormat="1" applyFont="1" applyFill="1" applyBorder="1" applyAlignment="1">
      <alignment horizontal="left" vertical="center"/>
    </xf>
    <xf numFmtId="49" fontId="2" fillId="2" borderId="4" xfId="0" applyNumberFormat="1" applyFont="1" applyFill="1" applyBorder="1" applyAlignment="1">
      <alignment horizontal="left" vertical="center"/>
    </xf>
    <xf numFmtId="0" fontId="8" fillId="2" borderId="0" xfId="0" applyFont="1" applyFill="1" applyAlignment="1">
      <alignment horizontal="center" vertical="top" wrapText="1"/>
    </xf>
    <xf numFmtId="49" fontId="2" fillId="2" borderId="2" xfId="0" applyNumberFormat="1" applyFont="1" applyFill="1" applyBorder="1" applyAlignment="1">
      <alignment horizontal="left" vertical="center"/>
    </xf>
    <xf numFmtId="49" fontId="2" fillId="2" borderId="0" xfId="0" applyNumberFormat="1" applyFont="1" applyFill="1" applyAlignment="1">
      <alignment horizontal="left" vertical="center"/>
    </xf>
    <xf numFmtId="49" fontId="11" fillId="2" borderId="7" xfId="0" applyNumberFormat="1" applyFont="1" applyFill="1" applyBorder="1" applyAlignment="1">
      <alignment horizontal="left" vertical="center" wrapText="1"/>
    </xf>
    <xf numFmtId="49" fontId="11" fillId="2" borderId="5" xfId="0" applyNumberFormat="1" applyFont="1" applyFill="1" applyBorder="1" applyAlignment="1">
      <alignment horizontal="left" vertical="center" wrapText="1"/>
    </xf>
    <xf numFmtId="3" fontId="11" fillId="2" borderId="5" xfId="0" applyNumberFormat="1" applyFont="1" applyFill="1" applyBorder="1" applyAlignment="1">
      <alignment horizontal="right"/>
    </xf>
    <xf numFmtId="164" fontId="11" fillId="2" borderId="5" xfId="0" applyNumberFormat="1" applyFont="1" applyFill="1" applyBorder="1" applyAlignment="1">
      <alignment horizontal="right"/>
    </xf>
    <xf numFmtId="49" fontId="11" fillId="2" borderId="8" xfId="0" applyNumberFormat="1" applyFont="1" applyFill="1" applyBorder="1" applyAlignment="1">
      <alignment horizontal="left" vertical="center" wrapText="1"/>
    </xf>
    <xf numFmtId="49" fontId="11" fillId="2" borderId="9" xfId="0" applyNumberFormat="1" applyFont="1" applyFill="1" applyBorder="1" applyAlignment="1">
      <alignment horizontal="left" vertical="center" wrapText="1"/>
    </xf>
    <xf numFmtId="3" fontId="11" fillId="2" borderId="9" xfId="0" applyNumberFormat="1" applyFont="1" applyFill="1" applyBorder="1" applyAlignment="1">
      <alignment horizontal="right"/>
    </xf>
    <xf numFmtId="164" fontId="11" fillId="2" borderId="9" xfId="0" applyNumberFormat="1" applyFont="1" applyFill="1" applyBorder="1" applyAlignment="1">
      <alignment horizontal="right"/>
    </xf>
    <xf numFmtId="49" fontId="6" fillId="2" borderId="7" xfId="0" applyNumberFormat="1" applyFont="1" applyFill="1" applyBorder="1" applyAlignment="1">
      <alignment horizontal="left" vertical="center" wrapText="1"/>
    </xf>
    <xf numFmtId="49" fontId="6" fillId="2" borderId="5" xfId="0" applyNumberFormat="1" applyFont="1" applyFill="1" applyBorder="1" applyAlignment="1">
      <alignment horizontal="left" vertical="center" wrapText="1"/>
    </xf>
    <xf numFmtId="3" fontId="6" fillId="2" borderId="5" xfId="0" applyNumberFormat="1" applyFont="1" applyFill="1" applyBorder="1" applyAlignment="1">
      <alignment horizontal="right"/>
    </xf>
    <xf numFmtId="164" fontId="6" fillId="2" borderId="5" xfId="0" applyNumberFormat="1" applyFont="1" applyFill="1" applyBorder="1" applyAlignment="1">
      <alignment horizontal="right"/>
    </xf>
    <xf numFmtId="49" fontId="4" fillId="2" borderId="1" xfId="0" applyNumberFormat="1" applyFont="1" applyFill="1" applyBorder="1" applyAlignment="1">
      <alignment horizontal="left" vertical="center" wrapText="1"/>
    </xf>
    <xf numFmtId="49" fontId="4" fillId="2" borderId="2" xfId="0" applyNumberFormat="1" applyFont="1" applyFill="1" applyBorder="1" applyAlignment="1">
      <alignment horizontal="left" vertical="center" wrapText="1"/>
    </xf>
    <xf numFmtId="0" fontId="3" fillId="2" borderId="10" xfId="0" applyFont="1" applyFill="1" applyBorder="1" applyAlignment="1">
      <alignment horizontal="left" vertical="center" wrapText="1"/>
    </xf>
    <xf numFmtId="15" fontId="12" fillId="2" borderId="10" xfId="0" applyNumberFormat="1" applyFont="1" applyFill="1" applyBorder="1" applyAlignment="1">
      <alignment horizontal="center" vertical="center"/>
    </xf>
    <xf numFmtId="0" fontId="12" fillId="2" borderId="10" xfId="0" applyFont="1" applyFill="1" applyBorder="1" applyAlignment="1">
      <alignment horizontal="center" vertical="center"/>
    </xf>
    <xf numFmtId="0" fontId="12" fillId="2" borderId="9" xfId="0" applyFont="1" applyFill="1" applyBorder="1" applyAlignment="1">
      <alignment horizontal="center" vertical="center"/>
    </xf>
    <xf numFmtId="49" fontId="6" fillId="2" borderId="7" xfId="0" applyNumberFormat="1" applyFont="1" applyFill="1" applyBorder="1" applyAlignment="1">
      <alignment vertical="center" wrapText="1"/>
    </xf>
    <xf numFmtId="49" fontId="4" fillId="2" borderId="7" xfId="0" applyNumberFormat="1" applyFont="1" applyFill="1" applyBorder="1" applyAlignment="1">
      <alignment vertical="center" wrapText="1"/>
    </xf>
    <xf numFmtId="49" fontId="4" fillId="2" borderId="8" xfId="0" applyNumberFormat="1" applyFont="1" applyFill="1" applyBorder="1" applyAlignment="1">
      <alignment vertical="center" wrapText="1"/>
    </xf>
    <xf numFmtId="49" fontId="2" fillId="2" borderId="11" xfId="0" applyNumberFormat="1" applyFont="1" applyFill="1" applyBorder="1" applyAlignment="1">
      <alignment vertical="center"/>
    </xf>
    <xf numFmtId="0" fontId="3" fillId="2" borderId="11" xfId="0" applyFont="1" applyFill="1" applyBorder="1" applyAlignment="1">
      <alignment vertical="center" wrapText="1"/>
    </xf>
    <xf numFmtId="49" fontId="3" fillId="2" borderId="11" xfId="0" applyNumberFormat="1" applyFont="1" applyFill="1" applyBorder="1" applyAlignment="1">
      <alignment horizontal="center" vertical="center"/>
    </xf>
    <xf numFmtId="0" fontId="3" fillId="2" borderId="11" xfId="0" applyFont="1" applyFill="1" applyBorder="1" applyAlignment="1">
      <alignment horizontal="center" vertical="center" wrapText="1"/>
    </xf>
    <xf numFmtId="49" fontId="6" fillId="2" borderId="11" xfId="0" applyNumberFormat="1" applyFont="1" applyFill="1" applyBorder="1" applyAlignment="1">
      <alignment vertical="center" wrapText="1"/>
    </xf>
    <xf numFmtId="49" fontId="6" fillId="2" borderId="11" xfId="0" applyNumberFormat="1" applyFont="1" applyFill="1" applyBorder="1" applyAlignment="1">
      <alignment horizontal="left" vertical="center" wrapText="1"/>
    </xf>
    <xf numFmtId="3" fontId="6" fillId="2" borderId="11" xfId="0" applyNumberFormat="1" applyFont="1" applyFill="1" applyBorder="1" applyAlignment="1">
      <alignment horizontal="right"/>
    </xf>
    <xf numFmtId="49" fontId="4" fillId="2" borderId="11" xfId="0" applyNumberFormat="1" applyFont="1" applyFill="1" applyBorder="1" applyAlignment="1">
      <alignment vertical="center" wrapText="1"/>
    </xf>
    <xf numFmtId="49" fontId="4" fillId="2" borderId="11" xfId="0" applyNumberFormat="1" applyFont="1" applyFill="1" applyBorder="1" applyAlignment="1">
      <alignment horizontal="left" vertical="center" wrapText="1"/>
    </xf>
    <xf numFmtId="3" fontId="4" fillId="2" borderId="11" xfId="0" applyNumberFormat="1" applyFont="1" applyFill="1" applyBorder="1" applyAlignment="1">
      <alignment horizontal="right"/>
    </xf>
    <xf numFmtId="3" fontId="7" fillId="2" borderId="11" xfId="0" applyNumberFormat="1" applyFont="1" applyFill="1" applyBorder="1" applyAlignment="1">
      <alignment horizontal="justify" vertical="center"/>
    </xf>
    <xf numFmtId="3" fontId="4" fillId="2" borderId="11" xfId="0" applyNumberFormat="1" applyFont="1" applyFill="1" applyBorder="1" applyAlignment="1">
      <alignment horizontal="justify" vertical="top"/>
    </xf>
    <xf numFmtId="3" fontId="7" fillId="2" borderId="11" xfId="0" applyNumberFormat="1" applyFont="1" applyFill="1" applyBorder="1" applyAlignment="1">
      <alignment horizontal="justify"/>
    </xf>
    <xf numFmtId="49" fontId="15" fillId="2" borderId="11" xfId="0" applyNumberFormat="1" applyFont="1" applyFill="1" applyBorder="1" applyAlignment="1">
      <alignment vertical="center" wrapText="1"/>
    </xf>
    <xf numFmtId="49" fontId="15" fillId="2" borderId="11" xfId="0" applyNumberFormat="1" applyFont="1" applyFill="1" applyBorder="1" applyAlignment="1">
      <alignment horizontal="left" vertical="center" wrapText="1"/>
    </xf>
    <xf numFmtId="3" fontId="15" fillId="2" borderId="11" xfId="0" applyNumberFormat="1" applyFont="1" applyFill="1" applyBorder="1" applyAlignment="1">
      <alignment horizontal="right"/>
    </xf>
    <xf numFmtId="49" fontId="8" fillId="2" borderId="11" xfId="0" applyNumberFormat="1" applyFont="1" applyFill="1" applyBorder="1" applyAlignment="1">
      <alignment vertical="center" wrapText="1"/>
    </xf>
    <xf numFmtId="49" fontId="8" fillId="2" borderId="11" xfId="0" applyNumberFormat="1" applyFont="1" applyFill="1" applyBorder="1" applyAlignment="1">
      <alignment horizontal="left" vertical="center" wrapText="1"/>
    </xf>
    <xf numFmtId="3" fontId="8" fillId="2" borderId="11" xfId="0" applyNumberFormat="1" applyFont="1" applyFill="1" applyBorder="1" applyAlignment="1">
      <alignment horizontal="right"/>
    </xf>
    <xf numFmtId="3" fontId="7" fillId="2" borderId="11" xfId="0" applyNumberFormat="1" applyFont="1" applyFill="1" applyBorder="1" applyAlignment="1">
      <alignment horizontal="center"/>
    </xf>
    <xf numFmtId="3" fontId="4" fillId="2" borderId="11" xfId="0" applyNumberFormat="1" applyFont="1" applyFill="1" applyBorder="1" applyAlignment="1">
      <alignment horizontal="center"/>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3" fontId="15" fillId="2" borderId="11" xfId="0" applyNumberFormat="1" applyFont="1" applyFill="1" applyBorder="1" applyAlignment="1">
      <alignment horizontal="center"/>
    </xf>
    <xf numFmtId="3" fontId="8" fillId="2" borderId="11" xfId="0" applyNumberFormat="1" applyFont="1" applyFill="1" applyBorder="1" applyAlignment="1">
      <alignment horizontal="center"/>
    </xf>
    <xf numFmtId="3" fontId="6" fillId="2" borderId="12" xfId="0" applyNumberFormat="1" applyFont="1" applyFill="1" applyBorder="1" applyAlignment="1">
      <alignment horizontal="center"/>
    </xf>
    <xf numFmtId="3" fontId="6" fillId="2" borderId="13" xfId="0" applyNumberFormat="1" applyFont="1" applyFill="1" applyBorder="1" applyAlignment="1">
      <alignment horizontal="center"/>
    </xf>
    <xf numFmtId="3" fontId="6" fillId="2" borderId="14" xfId="0" applyNumberFormat="1" applyFont="1" applyFill="1" applyBorder="1" applyAlignment="1">
      <alignment horizontal="center"/>
    </xf>
    <xf numFmtId="3" fontId="7" fillId="2" borderId="11" xfId="0" applyNumberFormat="1" applyFont="1" applyFill="1" applyBorder="1" applyAlignment="1">
      <alignment horizontal="center" vertical="center"/>
    </xf>
    <xf numFmtId="49" fontId="4" fillId="2" borderId="11" xfId="0" applyNumberFormat="1" applyFont="1" applyFill="1" applyBorder="1" applyAlignment="1">
      <alignment horizontal="left" vertical="center" wrapText="1"/>
    </xf>
    <xf numFmtId="49" fontId="16" fillId="2" borderId="0" xfId="0" applyNumberFormat="1" applyFont="1" applyFill="1" applyAlignment="1">
      <alignment horizontal="left" vertical="center" wrapText="1"/>
    </xf>
    <xf numFmtId="49" fontId="11" fillId="2" borderId="6" xfId="0" applyNumberFormat="1" applyFont="1" applyFill="1" applyBorder="1" applyAlignment="1">
      <alignment horizontal="center" vertical="center"/>
    </xf>
    <xf numFmtId="0" fontId="11" fillId="2" borderId="6" xfId="0" applyFont="1" applyFill="1" applyBorder="1" applyAlignment="1">
      <alignment horizontal="center" vertical="center" wrapText="1"/>
    </xf>
    <xf numFmtId="3" fontId="4" fillId="2" borderId="7" xfId="0" applyNumberFormat="1" applyFont="1" applyFill="1" applyBorder="1" applyAlignment="1">
      <alignment horizontal="right" vertical="center" wrapText="1"/>
    </xf>
    <xf numFmtId="0" fontId="13" fillId="2" borderId="10" xfId="0" applyFont="1" applyFill="1" applyBorder="1" applyAlignment="1">
      <alignment horizontal="left" vertical="center"/>
    </xf>
    <xf numFmtId="168" fontId="4" fillId="2" borderId="7" xfId="0" applyNumberFormat="1" applyFont="1" applyFill="1" applyBorder="1" applyAlignment="1">
      <alignment horizontal="right" vertical="center" wrapText="1"/>
    </xf>
    <xf numFmtId="49" fontId="11" fillId="2" borderId="18" xfId="0" applyNumberFormat="1" applyFont="1" applyFill="1" applyBorder="1" applyAlignment="1">
      <alignment horizontal="center" vertical="center"/>
    </xf>
    <xf numFmtId="0" fontId="11" fillId="2" borderId="19" xfId="0" applyFont="1" applyFill="1" applyBorder="1" applyAlignment="1">
      <alignment horizontal="center" vertical="center" wrapText="1"/>
    </xf>
    <xf numFmtId="49" fontId="4" fillId="2" borderId="20" xfId="0" applyNumberFormat="1" applyFont="1" applyFill="1" applyBorder="1" applyAlignment="1">
      <alignment horizontal="left" vertical="center" wrapText="1"/>
    </xf>
    <xf numFmtId="168" fontId="4" fillId="2" borderId="21" xfId="0" applyNumberFormat="1" applyFont="1" applyFill="1" applyBorder="1" applyAlignment="1">
      <alignment horizontal="right" vertical="center" wrapText="1"/>
    </xf>
    <xf numFmtId="49" fontId="4" fillId="2" borderId="22" xfId="0" applyNumberFormat="1" applyFont="1" applyFill="1" applyBorder="1" applyAlignment="1">
      <alignment horizontal="left" vertical="center" wrapText="1"/>
    </xf>
    <xf numFmtId="49" fontId="4" fillId="2" borderId="23" xfId="0" applyNumberFormat="1" applyFont="1" applyFill="1" applyBorder="1" applyAlignment="1">
      <alignment horizontal="left" vertical="center" wrapText="1"/>
    </xf>
    <xf numFmtId="3" fontId="4" fillId="2" borderId="23" xfId="0" applyNumberFormat="1" applyFont="1" applyFill="1" applyBorder="1" applyAlignment="1">
      <alignment horizontal="right" vertical="center" wrapText="1"/>
    </xf>
    <xf numFmtId="168" fontId="4" fillId="2" borderId="23" xfId="0" applyNumberFormat="1" applyFont="1" applyFill="1" applyBorder="1" applyAlignment="1">
      <alignment horizontal="right" vertical="center" wrapText="1"/>
    </xf>
    <xf numFmtId="168" fontId="4" fillId="2" borderId="24" xfId="0" applyNumberFormat="1" applyFont="1" applyFill="1" applyBorder="1" applyAlignment="1">
      <alignment horizontal="right" vertical="center" wrapText="1"/>
    </xf>
    <xf numFmtId="49" fontId="4" fillId="2" borderId="25" xfId="0" applyNumberFormat="1" applyFont="1" applyFill="1" applyBorder="1" applyAlignment="1">
      <alignment horizontal="left" vertical="center" wrapText="1"/>
    </xf>
    <xf numFmtId="49" fontId="4" fillId="2" borderId="16" xfId="0" applyNumberFormat="1" applyFont="1" applyFill="1" applyBorder="1" applyAlignment="1">
      <alignment horizontal="left" vertical="center" wrapText="1"/>
    </xf>
    <xf numFmtId="49" fontId="11" fillId="2" borderId="26" xfId="0" applyNumberFormat="1" applyFont="1" applyFill="1" applyBorder="1" applyAlignment="1">
      <alignment horizontal="center" vertical="center"/>
    </xf>
    <xf numFmtId="49" fontId="11" fillId="2" borderId="8" xfId="0" applyNumberFormat="1" applyFont="1" applyFill="1" applyBorder="1" applyAlignment="1">
      <alignment horizontal="center" vertical="center"/>
    </xf>
    <xf numFmtId="0" fontId="11" fillId="2" borderId="8" xfId="0" applyFont="1" applyFill="1" applyBorder="1" applyAlignment="1">
      <alignment horizontal="center" vertical="center" wrapText="1"/>
    </xf>
    <xf numFmtId="0" fontId="11" fillId="2" borderId="27" xfId="0" applyFont="1" applyFill="1" applyBorder="1" applyAlignment="1">
      <alignment horizontal="center" vertical="center" wrapText="1"/>
    </xf>
    <xf numFmtId="49" fontId="9" fillId="3" borderId="15" xfId="0" applyNumberFormat="1" applyFont="1" applyFill="1" applyBorder="1" applyAlignment="1">
      <alignment horizontal="left" vertical="center"/>
    </xf>
    <xf numFmtId="0" fontId="11" fillId="3" borderId="16" xfId="0" applyFont="1" applyFill="1" applyBorder="1" applyAlignment="1">
      <alignment horizontal="left" vertical="center"/>
    </xf>
    <xf numFmtId="0" fontId="1" fillId="3" borderId="17" xfId="0" applyFont="1" applyFill="1" applyBorder="1" applyAlignment="1">
      <alignment horizontal="left"/>
    </xf>
    <xf numFmtId="49" fontId="9" fillId="3" borderId="28" xfId="0" applyNumberFormat="1" applyFont="1" applyFill="1" applyBorder="1" applyAlignment="1">
      <alignment horizontal="left" vertical="center"/>
    </xf>
    <xf numFmtId="0" fontId="11" fillId="3" borderId="29" xfId="0" applyFont="1" applyFill="1" applyBorder="1" applyAlignment="1">
      <alignment horizontal="left" vertical="center"/>
    </xf>
    <xf numFmtId="0" fontId="1" fillId="3" borderId="30" xfId="0" applyFont="1" applyFill="1" applyBorder="1" applyAlignment="1">
      <alignment horizontal="left"/>
    </xf>
    <xf numFmtId="49" fontId="9" fillId="3" borderId="16" xfId="0" applyNumberFormat="1" applyFont="1" applyFill="1" applyBorder="1" applyAlignment="1">
      <alignment horizontal="left" vertical="center"/>
    </xf>
    <xf numFmtId="49" fontId="9" fillId="3" borderId="16" xfId="0" applyNumberFormat="1" applyFont="1" applyFill="1" applyBorder="1" applyAlignment="1">
      <alignment horizontal="left" vertical="center"/>
    </xf>
    <xf numFmtId="49" fontId="9" fillId="3" borderId="29" xfId="0" applyNumberFormat="1" applyFont="1" applyFill="1" applyBorder="1" applyAlignment="1">
      <alignment horizontal="left" vertical="center"/>
    </xf>
    <xf numFmtId="49" fontId="9" fillId="3" borderId="29"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5</xdr:row>
      <xdr:rowOff>0</xdr:rowOff>
    </xdr:to>
    <xdr:pic>
      <xdr:nvPicPr>
        <xdr:cNvPr id="2" name="Picture 1" descr="Inserted picture RelID:1"/>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30</xdr:row>
      <xdr:rowOff>0</xdr:rowOff>
    </xdr:from>
    <xdr:to>
      <xdr:col>13</xdr:col>
      <xdr:colOff>333375</xdr:colOff>
      <xdr:row>61</xdr:row>
      <xdr:rowOff>104775</xdr:rowOff>
    </xdr:to>
    <xdr:pic>
      <xdr:nvPicPr>
        <xdr:cNvPr id="5" name="Imagen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71850" y="6638925"/>
          <a:ext cx="8896350" cy="5124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30</xdr:row>
      <xdr:rowOff>0</xdr:rowOff>
    </xdr:from>
    <xdr:to>
      <xdr:col>14</xdr:col>
      <xdr:colOff>152400</xdr:colOff>
      <xdr:row>54</xdr:row>
      <xdr:rowOff>57150</xdr:rowOff>
    </xdr:to>
    <xdr:pic>
      <xdr:nvPicPr>
        <xdr:cNvPr id="3"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5943600"/>
          <a:ext cx="8543925" cy="394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0</xdr:colOff>
      <xdr:row>25</xdr:row>
      <xdr:rowOff>0</xdr:rowOff>
    </xdr:from>
    <xdr:to>
      <xdr:col>11</xdr:col>
      <xdr:colOff>723900</xdr:colOff>
      <xdr:row>53</xdr:row>
      <xdr:rowOff>57150</xdr:rowOff>
    </xdr:to>
    <xdr:pic>
      <xdr:nvPicPr>
        <xdr:cNvPr id="3"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62375" y="6200775"/>
          <a:ext cx="9410700" cy="459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0</xdr:colOff>
      <xdr:row>20</xdr:row>
      <xdr:rowOff>0</xdr:rowOff>
    </xdr:from>
    <xdr:to>
      <xdr:col>15</xdr:col>
      <xdr:colOff>381000</xdr:colOff>
      <xdr:row>37</xdr:row>
      <xdr:rowOff>104775</xdr:rowOff>
    </xdr:to>
    <xdr:pic>
      <xdr:nvPicPr>
        <xdr:cNvPr id="3"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3819525"/>
          <a:ext cx="9096375" cy="2857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7"/>
  <sheetViews>
    <sheetView workbookViewId="0">
      <selection sqref="A1:XFD1048576"/>
    </sheetView>
  </sheetViews>
  <sheetFormatPr baseColWidth="10" defaultRowHeight="12.75" x14ac:dyDescent="0.2"/>
  <cols>
    <col min="1" max="1" width="19.42578125" customWidth="1"/>
    <col min="2" max="2" width="31.140625" customWidth="1"/>
    <col min="3" max="6" width="13" customWidth="1"/>
    <col min="7" max="7" width="13.5703125" customWidth="1"/>
    <col min="8" max="9" width="13" customWidth="1"/>
    <col min="10" max="10" width="12.5703125" customWidth="1"/>
    <col min="11" max="11" width="7.42578125" customWidth="1"/>
    <col min="12" max="13" width="13" customWidth="1"/>
    <col min="14" max="14" width="7.42578125" customWidth="1"/>
  </cols>
  <sheetData>
    <row r="1" spans="1:14" s="1" customFormat="1" ht="12.2" customHeight="1" x14ac:dyDescent="0.2">
      <c r="A1" s="27"/>
      <c r="B1" s="30" t="s">
        <v>304</v>
      </c>
      <c r="C1" s="30"/>
      <c r="D1" s="30"/>
      <c r="E1" s="30"/>
      <c r="F1" s="30"/>
      <c r="G1" s="30"/>
      <c r="H1" s="30"/>
      <c r="I1" s="30"/>
      <c r="J1" s="30"/>
      <c r="K1" s="30"/>
    </row>
    <row r="2" spans="1:14" s="1" customFormat="1" ht="12.2" customHeight="1" x14ac:dyDescent="0.2">
      <c r="A2" s="27"/>
      <c r="B2" s="30"/>
      <c r="C2" s="30"/>
      <c r="D2" s="30"/>
      <c r="E2" s="30"/>
      <c r="F2" s="30"/>
      <c r="G2" s="30"/>
      <c r="H2" s="30"/>
      <c r="I2" s="30"/>
      <c r="J2" s="30"/>
      <c r="K2" s="30"/>
      <c r="M2" s="17">
        <v>45629.918149155099</v>
      </c>
    </row>
    <row r="3" spans="1:14" s="1" customFormat="1" ht="1.1499999999999999" customHeight="1" x14ac:dyDescent="0.2">
      <c r="A3" s="27"/>
      <c r="B3" s="30"/>
      <c r="C3" s="30"/>
      <c r="D3" s="30"/>
      <c r="E3" s="30"/>
      <c r="F3" s="30"/>
      <c r="G3" s="30"/>
      <c r="H3" s="30"/>
      <c r="I3" s="30"/>
      <c r="J3" s="30"/>
      <c r="K3" s="30"/>
    </row>
    <row r="4" spans="1:14" s="1" customFormat="1" ht="10.15" customHeight="1" x14ac:dyDescent="0.2">
      <c r="A4" s="27"/>
      <c r="B4" s="30"/>
      <c r="C4" s="30"/>
      <c r="D4" s="30"/>
      <c r="E4" s="30"/>
      <c r="F4" s="30"/>
      <c r="G4" s="30"/>
      <c r="H4" s="30"/>
      <c r="I4" s="30"/>
      <c r="J4" s="30"/>
      <c r="K4" s="30"/>
      <c r="M4" s="18">
        <v>45629.918149155099</v>
      </c>
    </row>
    <row r="5" spans="1:14" s="1" customFormat="1" ht="7.5" customHeight="1" x14ac:dyDescent="0.2">
      <c r="A5" s="27"/>
      <c r="B5" s="30"/>
      <c r="C5" s="30"/>
      <c r="D5" s="30"/>
      <c r="E5" s="30"/>
      <c r="F5" s="30"/>
      <c r="G5" s="30"/>
      <c r="H5" s="30"/>
      <c r="I5" s="30"/>
      <c r="J5" s="30"/>
      <c r="K5" s="30"/>
    </row>
    <row r="6" spans="1:14" s="1" customFormat="1" ht="9.6" customHeight="1" x14ac:dyDescent="0.2">
      <c r="B6" s="30"/>
      <c r="C6" s="30"/>
      <c r="D6" s="30"/>
      <c r="E6" s="30"/>
      <c r="F6" s="30"/>
      <c r="G6" s="30"/>
      <c r="H6" s="30"/>
      <c r="I6" s="30"/>
      <c r="J6" s="30"/>
      <c r="K6" s="30"/>
    </row>
    <row r="7" spans="1:14" s="1" customFormat="1" ht="5.85" customHeight="1" x14ac:dyDescent="0.2">
      <c r="A7" s="19"/>
    </row>
    <row r="8" spans="1:14" s="1" customFormat="1" ht="17.649999999999999" customHeight="1" x14ac:dyDescent="0.2">
      <c r="A8" s="28" t="s">
        <v>0</v>
      </c>
      <c r="B8" s="28"/>
      <c r="C8" s="28"/>
      <c r="D8" s="28"/>
      <c r="E8" s="28"/>
      <c r="F8" s="2"/>
      <c r="G8" s="3"/>
      <c r="H8" s="3"/>
      <c r="I8" s="31" t="s">
        <v>1</v>
      </c>
      <c r="J8" s="31"/>
      <c r="K8" s="3"/>
      <c r="L8" s="3"/>
      <c r="M8" s="3"/>
      <c r="N8" s="4"/>
    </row>
    <row r="9" spans="1:14" s="1" customFormat="1" ht="17.649999999999999" customHeight="1" x14ac:dyDescent="0.2">
      <c r="A9" s="29" t="s">
        <v>2</v>
      </c>
      <c r="B9" s="29"/>
      <c r="C9" s="29"/>
      <c r="D9" s="29"/>
      <c r="E9" s="29"/>
      <c r="F9" s="5"/>
      <c r="G9" s="6"/>
      <c r="H9" s="6"/>
      <c r="I9" s="32" t="s">
        <v>3</v>
      </c>
      <c r="J9" s="32"/>
      <c r="K9" s="6"/>
      <c r="L9" s="6"/>
      <c r="M9" s="6"/>
      <c r="N9" s="7"/>
    </row>
    <row r="10" spans="1:14" s="1" customFormat="1" ht="21.4" customHeight="1" x14ac:dyDescent="0.2">
      <c r="A10" s="22" t="s">
        <v>4</v>
      </c>
      <c r="B10" s="22"/>
      <c r="C10" s="22" t="s">
        <v>5</v>
      </c>
      <c r="D10" s="22"/>
      <c r="E10" s="22"/>
      <c r="F10" s="22"/>
      <c r="G10" s="22"/>
      <c r="H10" s="22"/>
      <c r="I10" s="22" t="s">
        <v>6</v>
      </c>
      <c r="J10" s="22"/>
      <c r="K10" s="23" t="s">
        <v>7</v>
      </c>
      <c r="L10" s="22" t="s">
        <v>8</v>
      </c>
      <c r="M10" s="22"/>
      <c r="N10" s="23" t="s">
        <v>9</v>
      </c>
    </row>
    <row r="11" spans="1:14" s="1" customFormat="1" ht="20.25" customHeight="1" x14ac:dyDescent="0.2">
      <c r="A11" s="23" t="s">
        <v>10</v>
      </c>
      <c r="B11" s="23" t="s">
        <v>11</v>
      </c>
      <c r="C11" s="23" t="s">
        <v>12</v>
      </c>
      <c r="D11" s="22" t="s">
        <v>13</v>
      </c>
      <c r="E11" s="22"/>
      <c r="F11" s="23" t="s">
        <v>14</v>
      </c>
      <c r="G11" s="23" t="s">
        <v>15</v>
      </c>
      <c r="H11" s="23" t="s">
        <v>16</v>
      </c>
      <c r="I11" s="23" t="s">
        <v>17</v>
      </c>
      <c r="J11" s="23" t="s">
        <v>18</v>
      </c>
      <c r="K11" s="23"/>
      <c r="L11" s="23" t="s">
        <v>19</v>
      </c>
      <c r="M11" s="23" t="s">
        <v>20</v>
      </c>
      <c r="N11" s="23"/>
    </row>
    <row r="12" spans="1:14" s="1" customFormat="1" ht="21.4" customHeight="1" x14ac:dyDescent="0.2">
      <c r="A12" s="23"/>
      <c r="B12" s="23"/>
      <c r="C12" s="23"/>
      <c r="D12" s="8" t="s">
        <v>21</v>
      </c>
      <c r="E12" s="8" t="s">
        <v>22</v>
      </c>
      <c r="F12" s="23"/>
      <c r="G12" s="23"/>
      <c r="H12" s="23"/>
      <c r="I12" s="23"/>
      <c r="J12" s="23"/>
      <c r="K12" s="23"/>
      <c r="L12" s="23"/>
      <c r="M12" s="23"/>
      <c r="N12" s="23"/>
    </row>
    <row r="13" spans="1:14" s="1" customFormat="1" ht="17.100000000000001" customHeight="1" x14ac:dyDescent="0.2">
      <c r="A13" s="9" t="s">
        <v>23</v>
      </c>
      <c r="B13" s="10" t="s">
        <v>24</v>
      </c>
      <c r="C13" s="11">
        <v>14673892000</v>
      </c>
      <c r="D13" s="11">
        <v>0</v>
      </c>
      <c r="E13" s="11">
        <v>-92894504</v>
      </c>
      <c r="F13" s="11">
        <v>14580997496</v>
      </c>
      <c r="G13" s="11">
        <v>0</v>
      </c>
      <c r="H13" s="11">
        <v>14580997496</v>
      </c>
      <c r="I13" s="11">
        <v>586492262</v>
      </c>
      <c r="J13" s="11">
        <v>11745077240</v>
      </c>
      <c r="K13" s="12">
        <v>0.80550574425528998</v>
      </c>
      <c r="L13" s="11">
        <v>1199176927</v>
      </c>
      <c r="M13" s="11">
        <v>9562118333</v>
      </c>
      <c r="N13" s="12">
        <v>0.65579315376901803</v>
      </c>
    </row>
    <row r="14" spans="1:14" s="1" customFormat="1" ht="17.100000000000001" customHeight="1" x14ac:dyDescent="0.2">
      <c r="A14" s="9" t="s">
        <v>25</v>
      </c>
      <c r="B14" s="10" t="s">
        <v>26</v>
      </c>
      <c r="C14" s="11">
        <v>9536353000</v>
      </c>
      <c r="D14" s="11">
        <v>0</v>
      </c>
      <c r="E14" s="11">
        <v>-197855129</v>
      </c>
      <c r="F14" s="11">
        <v>9338497871</v>
      </c>
      <c r="G14" s="11">
        <v>0</v>
      </c>
      <c r="H14" s="11">
        <v>9338497871</v>
      </c>
      <c r="I14" s="11">
        <v>530466718</v>
      </c>
      <c r="J14" s="11">
        <v>7108909132</v>
      </c>
      <c r="K14" s="12">
        <v>0.76124760429363902</v>
      </c>
      <c r="L14" s="11">
        <v>573159130</v>
      </c>
      <c r="M14" s="11">
        <v>6820027210</v>
      </c>
      <c r="N14" s="12">
        <v>0.730313087202073</v>
      </c>
    </row>
    <row r="15" spans="1:14" s="1" customFormat="1" ht="17.100000000000001" customHeight="1" x14ac:dyDescent="0.2">
      <c r="A15" s="9" t="s">
        <v>27</v>
      </c>
      <c r="B15" s="10" t="s">
        <v>28</v>
      </c>
      <c r="C15" s="11">
        <v>8011953000</v>
      </c>
      <c r="D15" s="11">
        <v>0</v>
      </c>
      <c r="E15" s="11">
        <v>0</v>
      </c>
      <c r="F15" s="11">
        <v>8011953000</v>
      </c>
      <c r="G15" s="11">
        <v>0</v>
      </c>
      <c r="H15" s="11">
        <v>8011953000</v>
      </c>
      <c r="I15" s="11">
        <v>505093164</v>
      </c>
      <c r="J15" s="11">
        <v>6131353997</v>
      </c>
      <c r="K15" s="12">
        <v>0.76527583187270298</v>
      </c>
      <c r="L15" s="11">
        <v>504339364</v>
      </c>
      <c r="M15" s="11">
        <v>6129746197</v>
      </c>
      <c r="N15" s="12">
        <v>0.76507515670648596</v>
      </c>
    </row>
    <row r="16" spans="1:14" s="1" customFormat="1" ht="17.100000000000001" customHeight="1" x14ac:dyDescent="0.2">
      <c r="A16" s="9" t="s">
        <v>29</v>
      </c>
      <c r="B16" s="10" t="s">
        <v>30</v>
      </c>
      <c r="C16" s="11">
        <v>8011953000</v>
      </c>
      <c r="D16" s="11">
        <v>0</v>
      </c>
      <c r="E16" s="11">
        <v>0</v>
      </c>
      <c r="F16" s="11">
        <v>8011953000</v>
      </c>
      <c r="G16" s="11">
        <v>0</v>
      </c>
      <c r="H16" s="11">
        <v>8011953000</v>
      </c>
      <c r="I16" s="11">
        <v>505093164</v>
      </c>
      <c r="J16" s="11">
        <v>6131353997</v>
      </c>
      <c r="K16" s="12">
        <v>0.76527583187270298</v>
      </c>
      <c r="L16" s="11">
        <v>504339364</v>
      </c>
      <c r="M16" s="11">
        <v>6129746197</v>
      </c>
      <c r="N16" s="12">
        <v>0.76507515670648596</v>
      </c>
    </row>
    <row r="17" spans="1:14" s="1" customFormat="1" ht="17.100000000000001" customHeight="1" x14ac:dyDescent="0.2">
      <c r="A17" s="9" t="s">
        <v>31</v>
      </c>
      <c r="B17" s="10" t="s">
        <v>32</v>
      </c>
      <c r="C17" s="11">
        <v>5762091000</v>
      </c>
      <c r="D17" s="11">
        <v>0</v>
      </c>
      <c r="E17" s="11">
        <v>0</v>
      </c>
      <c r="F17" s="11">
        <v>5762091000</v>
      </c>
      <c r="G17" s="11">
        <v>0</v>
      </c>
      <c r="H17" s="11">
        <v>5762091000</v>
      </c>
      <c r="I17" s="11">
        <v>390515174</v>
      </c>
      <c r="J17" s="11">
        <v>4658332164</v>
      </c>
      <c r="K17" s="12">
        <v>0.80844474063321803</v>
      </c>
      <c r="L17" s="11">
        <v>389761374</v>
      </c>
      <c r="M17" s="11">
        <v>4656724364</v>
      </c>
      <c r="N17" s="12">
        <v>0.80816570998271298</v>
      </c>
    </row>
    <row r="18" spans="1:14" s="1" customFormat="1" ht="17.100000000000001" customHeight="1" x14ac:dyDescent="0.2">
      <c r="A18" s="9" t="s">
        <v>33</v>
      </c>
      <c r="B18" s="10" t="s">
        <v>34</v>
      </c>
      <c r="C18" s="11">
        <v>5201391000</v>
      </c>
      <c r="D18" s="11">
        <v>0</v>
      </c>
      <c r="E18" s="11">
        <v>0</v>
      </c>
      <c r="F18" s="11">
        <v>5201391000</v>
      </c>
      <c r="G18" s="11">
        <v>0</v>
      </c>
      <c r="H18" s="11">
        <v>5201391000</v>
      </c>
      <c r="I18" s="11">
        <v>384006959</v>
      </c>
      <c r="J18" s="11">
        <v>4128609358</v>
      </c>
      <c r="K18" s="12">
        <v>0.79375100968183299</v>
      </c>
      <c r="L18" s="11">
        <v>383253159</v>
      </c>
      <c r="M18" s="11">
        <v>4127001558</v>
      </c>
      <c r="N18" s="12">
        <v>0.79344190006096504</v>
      </c>
    </row>
    <row r="19" spans="1:14" s="1" customFormat="1" ht="17.100000000000001" customHeight="1" x14ac:dyDescent="0.2">
      <c r="A19" s="9" t="s">
        <v>35</v>
      </c>
      <c r="B19" s="10" t="s">
        <v>36</v>
      </c>
      <c r="C19" s="11">
        <v>2808289000</v>
      </c>
      <c r="D19" s="11">
        <v>0</v>
      </c>
      <c r="E19" s="11">
        <v>0</v>
      </c>
      <c r="F19" s="11">
        <v>2808289000</v>
      </c>
      <c r="G19" s="11">
        <v>0</v>
      </c>
      <c r="H19" s="11">
        <v>2808289000</v>
      </c>
      <c r="I19" s="11">
        <v>242322660</v>
      </c>
      <c r="J19" s="11">
        <v>2511556742</v>
      </c>
      <c r="K19" s="12">
        <v>0.89433699380654896</v>
      </c>
      <c r="L19" s="11">
        <v>241568860</v>
      </c>
      <c r="M19" s="11">
        <v>2509948942</v>
      </c>
      <c r="N19" s="12">
        <v>0.89376447438280004</v>
      </c>
    </row>
    <row r="20" spans="1:14" s="1" customFormat="1" ht="17.100000000000001" customHeight="1" x14ac:dyDescent="0.2">
      <c r="A20" s="9" t="s">
        <v>37</v>
      </c>
      <c r="B20" s="10" t="s">
        <v>38</v>
      </c>
      <c r="C20" s="11">
        <v>42407000</v>
      </c>
      <c r="D20" s="11">
        <v>0</v>
      </c>
      <c r="E20" s="11">
        <v>0</v>
      </c>
      <c r="F20" s="11">
        <v>42407000</v>
      </c>
      <c r="G20" s="11">
        <v>0</v>
      </c>
      <c r="H20" s="11">
        <v>42407000</v>
      </c>
      <c r="I20" s="11">
        <v>1042175</v>
      </c>
      <c r="J20" s="11">
        <v>10070948</v>
      </c>
      <c r="K20" s="12">
        <v>0.23748315136652001</v>
      </c>
      <c r="L20" s="11">
        <v>1042175</v>
      </c>
      <c r="M20" s="11">
        <v>10070948</v>
      </c>
      <c r="N20" s="12">
        <v>0.23748315136652001</v>
      </c>
    </row>
    <row r="21" spans="1:14" s="1" customFormat="1" ht="17.100000000000001" customHeight="1" x14ac:dyDescent="0.2">
      <c r="A21" s="9" t="s">
        <v>39</v>
      </c>
      <c r="B21" s="10" t="s">
        <v>40</v>
      </c>
      <c r="C21" s="11">
        <v>527168000</v>
      </c>
      <c r="D21" s="11">
        <v>0</v>
      </c>
      <c r="E21" s="11">
        <v>0</v>
      </c>
      <c r="F21" s="11">
        <v>527168000</v>
      </c>
      <c r="G21" s="11">
        <v>0</v>
      </c>
      <c r="H21" s="11">
        <v>527168000</v>
      </c>
      <c r="I21" s="11">
        <v>42996516</v>
      </c>
      <c r="J21" s="11">
        <v>451034094</v>
      </c>
      <c r="K21" s="12">
        <v>0.85557942439601797</v>
      </c>
      <c r="L21" s="11">
        <v>42996516</v>
      </c>
      <c r="M21" s="11">
        <v>451034094</v>
      </c>
      <c r="N21" s="12">
        <v>0.85557942439601797</v>
      </c>
    </row>
    <row r="22" spans="1:14" s="1" customFormat="1" ht="17.100000000000001" customHeight="1" x14ac:dyDescent="0.2">
      <c r="A22" s="9" t="s">
        <v>41</v>
      </c>
      <c r="B22" s="10" t="s">
        <v>42</v>
      </c>
      <c r="C22" s="11">
        <v>3333000</v>
      </c>
      <c r="D22" s="11">
        <v>0</v>
      </c>
      <c r="E22" s="11">
        <v>0</v>
      </c>
      <c r="F22" s="11">
        <v>3333000</v>
      </c>
      <c r="G22" s="11">
        <v>0</v>
      </c>
      <c r="H22" s="11">
        <v>3333000</v>
      </c>
      <c r="I22" s="11">
        <v>277374</v>
      </c>
      <c r="J22" s="11">
        <v>2718265</v>
      </c>
      <c r="K22" s="12">
        <v>0.81556105610561103</v>
      </c>
      <c r="L22" s="11">
        <v>277374</v>
      </c>
      <c r="M22" s="11">
        <v>2718265</v>
      </c>
      <c r="N22" s="12">
        <v>0.81556105610561103</v>
      </c>
    </row>
    <row r="23" spans="1:14" s="1" customFormat="1" ht="17.100000000000001" customHeight="1" x14ac:dyDescent="0.2">
      <c r="A23" s="9" t="s">
        <v>43</v>
      </c>
      <c r="B23" s="10" t="s">
        <v>44</v>
      </c>
      <c r="C23" s="11">
        <v>5619000</v>
      </c>
      <c r="D23" s="11">
        <v>0</v>
      </c>
      <c r="E23" s="11">
        <v>0</v>
      </c>
      <c r="F23" s="11">
        <v>5619000</v>
      </c>
      <c r="G23" s="11">
        <v>0</v>
      </c>
      <c r="H23" s="11">
        <v>5619000</v>
      </c>
      <c r="I23" s="11">
        <v>486000</v>
      </c>
      <c r="J23" s="11">
        <v>4762800</v>
      </c>
      <c r="K23" s="12">
        <v>0.84762413240790202</v>
      </c>
      <c r="L23" s="11">
        <v>486000</v>
      </c>
      <c r="M23" s="11">
        <v>4762800</v>
      </c>
      <c r="N23" s="12">
        <v>0.84762413240790202</v>
      </c>
    </row>
    <row r="24" spans="1:14" s="1" customFormat="1" ht="17.100000000000001" customHeight="1" x14ac:dyDescent="0.2">
      <c r="A24" s="9" t="s">
        <v>45</v>
      </c>
      <c r="B24" s="10" t="s">
        <v>46</v>
      </c>
      <c r="C24" s="11">
        <v>100378000</v>
      </c>
      <c r="D24" s="11">
        <v>0</v>
      </c>
      <c r="E24" s="11">
        <v>0</v>
      </c>
      <c r="F24" s="11">
        <v>100378000</v>
      </c>
      <c r="G24" s="11">
        <v>0</v>
      </c>
      <c r="H24" s="11">
        <v>100378000</v>
      </c>
      <c r="I24" s="11">
        <v>1471121</v>
      </c>
      <c r="J24" s="11">
        <v>88827161</v>
      </c>
      <c r="K24" s="12">
        <v>0.88492658749925301</v>
      </c>
      <c r="L24" s="11">
        <v>1471121</v>
      </c>
      <c r="M24" s="11">
        <v>88827161</v>
      </c>
      <c r="N24" s="12">
        <v>0.88492658749925301</v>
      </c>
    </row>
    <row r="25" spans="1:14" s="1" customFormat="1" ht="17.100000000000001" customHeight="1" x14ac:dyDescent="0.2">
      <c r="A25" s="9" t="s">
        <v>47</v>
      </c>
      <c r="B25" s="10" t="s">
        <v>48</v>
      </c>
      <c r="C25" s="11">
        <v>651758000</v>
      </c>
      <c r="D25" s="11">
        <v>0</v>
      </c>
      <c r="E25" s="11">
        <v>0</v>
      </c>
      <c r="F25" s="11">
        <v>651758000</v>
      </c>
      <c r="G25" s="11">
        <v>0</v>
      </c>
      <c r="H25" s="11">
        <v>651758000</v>
      </c>
      <c r="I25" s="11">
        <v>11955844</v>
      </c>
      <c r="J25" s="11">
        <v>169535996</v>
      </c>
      <c r="K25" s="12">
        <v>0.26012108175120202</v>
      </c>
      <c r="L25" s="11">
        <v>11955844</v>
      </c>
      <c r="M25" s="11">
        <v>169535996</v>
      </c>
      <c r="N25" s="12">
        <v>0.26012108175120202</v>
      </c>
    </row>
    <row r="26" spans="1:14" s="1" customFormat="1" ht="17.100000000000001" customHeight="1" x14ac:dyDescent="0.2">
      <c r="A26" s="9" t="s">
        <v>49</v>
      </c>
      <c r="B26" s="10" t="s">
        <v>50</v>
      </c>
      <c r="C26" s="11">
        <v>440377000</v>
      </c>
      <c r="D26" s="11">
        <v>0</v>
      </c>
      <c r="E26" s="11">
        <v>0</v>
      </c>
      <c r="F26" s="11">
        <v>440377000</v>
      </c>
      <c r="G26" s="11">
        <v>0</v>
      </c>
      <c r="H26" s="11">
        <v>440377000</v>
      </c>
      <c r="I26" s="11">
        <v>0</v>
      </c>
      <c r="J26" s="11">
        <v>32109567</v>
      </c>
      <c r="K26" s="12">
        <v>7.2913814754176506E-2</v>
      </c>
      <c r="L26" s="11">
        <v>0</v>
      </c>
      <c r="M26" s="11">
        <v>32109567</v>
      </c>
      <c r="N26" s="12">
        <v>7.2913814754176506E-2</v>
      </c>
    </row>
    <row r="27" spans="1:14" s="1" customFormat="1" ht="17.100000000000001" customHeight="1" x14ac:dyDescent="0.2">
      <c r="A27" s="9" t="s">
        <v>51</v>
      </c>
      <c r="B27" s="10" t="s">
        <v>52</v>
      </c>
      <c r="C27" s="11">
        <v>211381000</v>
      </c>
      <c r="D27" s="11">
        <v>0</v>
      </c>
      <c r="E27" s="11">
        <v>0</v>
      </c>
      <c r="F27" s="11">
        <v>211381000</v>
      </c>
      <c r="G27" s="11">
        <v>0</v>
      </c>
      <c r="H27" s="11">
        <v>211381000</v>
      </c>
      <c r="I27" s="11">
        <v>11955844</v>
      </c>
      <c r="J27" s="11">
        <v>137426429</v>
      </c>
      <c r="K27" s="12">
        <v>0.65013614752508497</v>
      </c>
      <c r="L27" s="11">
        <v>11955844</v>
      </c>
      <c r="M27" s="11">
        <v>137426429</v>
      </c>
      <c r="N27" s="12">
        <v>0.65013614752508497</v>
      </c>
    </row>
    <row r="28" spans="1:14" s="1" customFormat="1" ht="17.100000000000001" customHeight="1" x14ac:dyDescent="0.2">
      <c r="A28" s="9" t="s">
        <v>53</v>
      </c>
      <c r="B28" s="10" t="s">
        <v>54</v>
      </c>
      <c r="C28" s="11">
        <v>1062439000</v>
      </c>
      <c r="D28" s="11">
        <v>0</v>
      </c>
      <c r="E28" s="11">
        <v>0</v>
      </c>
      <c r="F28" s="11">
        <v>1062439000</v>
      </c>
      <c r="G28" s="11">
        <v>0</v>
      </c>
      <c r="H28" s="11">
        <v>1062439000</v>
      </c>
      <c r="I28" s="11">
        <v>83455269</v>
      </c>
      <c r="J28" s="11">
        <v>890103352</v>
      </c>
      <c r="K28" s="12">
        <v>0.83779243043600604</v>
      </c>
      <c r="L28" s="11">
        <v>83455269</v>
      </c>
      <c r="M28" s="11">
        <v>890103352</v>
      </c>
      <c r="N28" s="12">
        <v>0.83779243043600604</v>
      </c>
    </row>
    <row r="29" spans="1:14" s="1" customFormat="1" ht="17.100000000000001" customHeight="1" x14ac:dyDescent="0.2">
      <c r="A29" s="9" t="s">
        <v>55</v>
      </c>
      <c r="B29" s="10" t="s">
        <v>56</v>
      </c>
      <c r="C29" s="11">
        <v>560700000</v>
      </c>
      <c r="D29" s="11">
        <v>0</v>
      </c>
      <c r="E29" s="11">
        <v>0</v>
      </c>
      <c r="F29" s="11">
        <v>560700000</v>
      </c>
      <c r="G29" s="11">
        <v>0</v>
      </c>
      <c r="H29" s="11">
        <v>560700000</v>
      </c>
      <c r="I29" s="11">
        <v>6508215</v>
      </c>
      <c r="J29" s="11">
        <v>529722806</v>
      </c>
      <c r="K29" s="12">
        <v>0.94475264134118098</v>
      </c>
      <c r="L29" s="11">
        <v>6508215</v>
      </c>
      <c r="M29" s="11">
        <v>529722806</v>
      </c>
      <c r="N29" s="12">
        <v>0.94475264134118098</v>
      </c>
    </row>
    <row r="30" spans="1:14" s="1" customFormat="1" ht="17.100000000000001" customHeight="1" x14ac:dyDescent="0.2">
      <c r="A30" s="9" t="s">
        <v>57</v>
      </c>
      <c r="B30" s="10" t="s">
        <v>58</v>
      </c>
      <c r="C30" s="11">
        <v>487899000</v>
      </c>
      <c r="D30" s="11">
        <v>0</v>
      </c>
      <c r="E30" s="11">
        <v>-6500000</v>
      </c>
      <c r="F30" s="11">
        <v>481399000</v>
      </c>
      <c r="G30" s="11">
        <v>0</v>
      </c>
      <c r="H30" s="11">
        <v>481399000</v>
      </c>
      <c r="I30" s="11">
        <v>0</v>
      </c>
      <c r="J30" s="11">
        <v>458842330</v>
      </c>
      <c r="K30" s="12">
        <v>0.95314350466037501</v>
      </c>
      <c r="L30" s="11">
        <v>0</v>
      </c>
      <c r="M30" s="11">
        <v>458842330</v>
      </c>
      <c r="N30" s="12">
        <v>0.95314350466037501</v>
      </c>
    </row>
    <row r="31" spans="1:14" s="1" customFormat="1" ht="17.100000000000001" customHeight="1" x14ac:dyDescent="0.2">
      <c r="A31" s="9" t="s">
        <v>59</v>
      </c>
      <c r="B31" s="10" t="s">
        <v>60</v>
      </c>
      <c r="C31" s="11">
        <v>72801000</v>
      </c>
      <c r="D31" s="11">
        <v>0</v>
      </c>
      <c r="E31" s="11">
        <v>6500000</v>
      </c>
      <c r="F31" s="11">
        <v>79301000</v>
      </c>
      <c r="G31" s="11">
        <v>0</v>
      </c>
      <c r="H31" s="11">
        <v>79301000</v>
      </c>
      <c r="I31" s="11">
        <v>6508215</v>
      </c>
      <c r="J31" s="11">
        <v>70880476</v>
      </c>
      <c r="K31" s="12">
        <v>0.89381566436741</v>
      </c>
      <c r="L31" s="11">
        <v>6508215</v>
      </c>
      <c r="M31" s="11">
        <v>70880476</v>
      </c>
      <c r="N31" s="12">
        <v>0.89381566436741</v>
      </c>
    </row>
    <row r="32" spans="1:14" s="1" customFormat="1" ht="17.100000000000001" customHeight="1" x14ac:dyDescent="0.2">
      <c r="A32" s="9" t="s">
        <v>61</v>
      </c>
      <c r="B32" s="10" t="s">
        <v>62</v>
      </c>
      <c r="C32" s="11">
        <v>72801000</v>
      </c>
      <c r="D32" s="11">
        <v>0</v>
      </c>
      <c r="E32" s="11">
        <v>6500000</v>
      </c>
      <c r="F32" s="11">
        <v>79301000</v>
      </c>
      <c r="G32" s="11">
        <v>0</v>
      </c>
      <c r="H32" s="11">
        <v>79301000</v>
      </c>
      <c r="I32" s="11">
        <v>6508215</v>
      </c>
      <c r="J32" s="11">
        <v>70880476</v>
      </c>
      <c r="K32" s="12">
        <v>0.89381566436741</v>
      </c>
      <c r="L32" s="11">
        <v>6508215</v>
      </c>
      <c r="M32" s="11">
        <v>70880476</v>
      </c>
      <c r="N32" s="12">
        <v>0.89381566436741</v>
      </c>
    </row>
    <row r="33" spans="1:14" s="1" customFormat="1" ht="17.100000000000001" customHeight="1" x14ac:dyDescent="0.2">
      <c r="A33" s="9" t="s">
        <v>63</v>
      </c>
      <c r="B33" s="10" t="s">
        <v>64</v>
      </c>
      <c r="C33" s="11">
        <v>1990159000</v>
      </c>
      <c r="D33" s="11">
        <v>0</v>
      </c>
      <c r="E33" s="11">
        <v>0</v>
      </c>
      <c r="F33" s="11">
        <v>1990159000</v>
      </c>
      <c r="G33" s="11">
        <v>0</v>
      </c>
      <c r="H33" s="11">
        <v>1990159000</v>
      </c>
      <c r="I33" s="11">
        <v>113312500</v>
      </c>
      <c r="J33" s="11">
        <v>1317807591</v>
      </c>
      <c r="K33" s="12">
        <v>0.662161963441112</v>
      </c>
      <c r="L33" s="11">
        <v>113312500</v>
      </c>
      <c r="M33" s="11">
        <v>1317807591</v>
      </c>
      <c r="N33" s="12">
        <v>0.662161963441112</v>
      </c>
    </row>
    <row r="34" spans="1:14" s="1" customFormat="1" ht="17.100000000000001" customHeight="1" x14ac:dyDescent="0.2">
      <c r="A34" s="9" t="s">
        <v>65</v>
      </c>
      <c r="B34" s="10" t="s">
        <v>66</v>
      </c>
      <c r="C34" s="11">
        <v>554240000</v>
      </c>
      <c r="D34" s="11">
        <v>0</v>
      </c>
      <c r="E34" s="11">
        <v>0</v>
      </c>
      <c r="F34" s="11">
        <v>554240000</v>
      </c>
      <c r="G34" s="11">
        <v>0</v>
      </c>
      <c r="H34" s="11">
        <v>554240000</v>
      </c>
      <c r="I34" s="11">
        <v>44583300</v>
      </c>
      <c r="J34" s="11">
        <v>491020900</v>
      </c>
      <c r="K34" s="12">
        <v>0.88593551530023096</v>
      </c>
      <c r="L34" s="11">
        <v>44583300</v>
      </c>
      <c r="M34" s="11">
        <v>491020900</v>
      </c>
      <c r="N34" s="12">
        <v>0.88593551530023096</v>
      </c>
    </row>
    <row r="35" spans="1:14" s="1" customFormat="1" ht="25.5" customHeight="1" x14ac:dyDescent="0.2">
      <c r="A35" s="9" t="s">
        <v>67</v>
      </c>
      <c r="B35" s="10" t="s">
        <v>68</v>
      </c>
      <c r="C35" s="11">
        <v>438554000</v>
      </c>
      <c r="D35" s="11">
        <v>-10000000</v>
      </c>
      <c r="E35" s="11">
        <v>-98000000</v>
      </c>
      <c r="F35" s="11">
        <v>340554000</v>
      </c>
      <c r="G35" s="11">
        <v>0</v>
      </c>
      <c r="H35" s="11">
        <v>340554000</v>
      </c>
      <c r="I35" s="11">
        <v>24352200</v>
      </c>
      <c r="J35" s="11">
        <v>301073700</v>
      </c>
      <c r="K35" s="12">
        <v>0.88407036769499103</v>
      </c>
      <c r="L35" s="11">
        <v>24352200</v>
      </c>
      <c r="M35" s="11">
        <v>301073700</v>
      </c>
      <c r="N35" s="12">
        <v>0.88407036769499103</v>
      </c>
    </row>
    <row r="36" spans="1:14" s="1" customFormat="1" ht="25.5" customHeight="1" x14ac:dyDescent="0.2">
      <c r="A36" s="9" t="s">
        <v>69</v>
      </c>
      <c r="B36" s="10" t="s">
        <v>70</v>
      </c>
      <c r="C36" s="11">
        <v>115686000</v>
      </c>
      <c r="D36" s="11">
        <v>10000000</v>
      </c>
      <c r="E36" s="11">
        <v>98000000</v>
      </c>
      <c r="F36" s="11">
        <v>213686000</v>
      </c>
      <c r="G36" s="11">
        <v>0</v>
      </c>
      <c r="H36" s="11">
        <v>213686000</v>
      </c>
      <c r="I36" s="11">
        <v>20231100</v>
      </c>
      <c r="J36" s="11">
        <v>189947200</v>
      </c>
      <c r="K36" s="12">
        <v>0.88890802392295198</v>
      </c>
      <c r="L36" s="11">
        <v>20231100</v>
      </c>
      <c r="M36" s="11">
        <v>189947200</v>
      </c>
      <c r="N36" s="12">
        <v>0.88890802392295198</v>
      </c>
    </row>
    <row r="37" spans="1:14" s="1" customFormat="1" ht="17.100000000000001" customHeight="1" x14ac:dyDescent="0.2">
      <c r="A37" s="9" t="s">
        <v>71</v>
      </c>
      <c r="B37" s="10" t="s">
        <v>72</v>
      </c>
      <c r="C37" s="11">
        <v>392592000</v>
      </c>
      <c r="D37" s="11">
        <v>0</v>
      </c>
      <c r="E37" s="11">
        <v>0</v>
      </c>
      <c r="F37" s="11">
        <v>392592000</v>
      </c>
      <c r="G37" s="11">
        <v>0</v>
      </c>
      <c r="H37" s="11">
        <v>392592000</v>
      </c>
      <c r="I37" s="11">
        <v>31579500</v>
      </c>
      <c r="J37" s="11">
        <v>347826500</v>
      </c>
      <c r="K37" s="12">
        <v>0.88597449769735503</v>
      </c>
      <c r="L37" s="11">
        <v>31579500</v>
      </c>
      <c r="M37" s="11">
        <v>347826500</v>
      </c>
      <c r="N37" s="12">
        <v>0.88597449769735503</v>
      </c>
    </row>
    <row r="38" spans="1:14" s="1" customFormat="1" ht="17.100000000000001" customHeight="1" x14ac:dyDescent="0.2">
      <c r="A38" s="9" t="s">
        <v>73</v>
      </c>
      <c r="B38" s="10" t="s">
        <v>74</v>
      </c>
      <c r="C38" s="11">
        <v>32023000</v>
      </c>
      <c r="D38" s="11">
        <v>0</v>
      </c>
      <c r="E38" s="11">
        <v>0</v>
      </c>
      <c r="F38" s="11">
        <v>32023000</v>
      </c>
      <c r="G38" s="11">
        <v>0</v>
      </c>
      <c r="H38" s="11">
        <v>32023000</v>
      </c>
      <c r="I38" s="11">
        <v>1187400</v>
      </c>
      <c r="J38" s="11">
        <v>19535900</v>
      </c>
      <c r="K38" s="12">
        <v>0.61005839552821395</v>
      </c>
      <c r="L38" s="11">
        <v>1187400</v>
      </c>
      <c r="M38" s="11">
        <v>19535900</v>
      </c>
      <c r="N38" s="12">
        <v>0.61005839552821395</v>
      </c>
    </row>
    <row r="39" spans="1:14" s="1" customFormat="1" ht="17.100000000000001" customHeight="1" x14ac:dyDescent="0.2">
      <c r="A39" s="9" t="s">
        <v>75</v>
      </c>
      <c r="B39" s="10" t="s">
        <v>76</v>
      </c>
      <c r="C39" s="11">
        <v>360569000</v>
      </c>
      <c r="D39" s="11">
        <v>0</v>
      </c>
      <c r="E39" s="11">
        <v>0</v>
      </c>
      <c r="F39" s="11">
        <v>360569000</v>
      </c>
      <c r="G39" s="11">
        <v>0</v>
      </c>
      <c r="H39" s="11">
        <v>360569000</v>
      </c>
      <c r="I39" s="11">
        <v>30392100</v>
      </c>
      <c r="J39" s="11">
        <v>328290600</v>
      </c>
      <c r="K39" s="12">
        <v>0.91047927026449904</v>
      </c>
      <c r="L39" s="11">
        <v>30392100</v>
      </c>
      <c r="M39" s="11">
        <v>328290600</v>
      </c>
      <c r="N39" s="12">
        <v>0.91047927026449904</v>
      </c>
    </row>
    <row r="40" spans="1:14" s="1" customFormat="1" ht="17.100000000000001" customHeight="1" x14ac:dyDescent="0.2">
      <c r="A40" s="9" t="s">
        <v>77</v>
      </c>
      <c r="B40" s="10" t="s">
        <v>78</v>
      </c>
      <c r="C40" s="11">
        <v>538281000</v>
      </c>
      <c r="D40" s="11">
        <v>0</v>
      </c>
      <c r="E40" s="11">
        <v>0</v>
      </c>
      <c r="F40" s="11">
        <v>538281000</v>
      </c>
      <c r="G40" s="11">
        <v>0</v>
      </c>
      <c r="H40" s="11">
        <v>538281000</v>
      </c>
      <c r="I40" s="11">
        <v>0</v>
      </c>
      <c r="J40" s="11">
        <v>34999691</v>
      </c>
      <c r="K40" s="12">
        <v>6.5021226831338999E-2</v>
      </c>
      <c r="L40" s="11">
        <v>0</v>
      </c>
      <c r="M40" s="11">
        <v>34999691</v>
      </c>
      <c r="N40" s="12">
        <v>6.5021226831338999E-2</v>
      </c>
    </row>
    <row r="41" spans="1:14" s="1" customFormat="1" ht="17.100000000000001" customHeight="1" x14ac:dyDescent="0.2">
      <c r="A41" s="9" t="s">
        <v>79</v>
      </c>
      <c r="B41" s="10" t="s">
        <v>80</v>
      </c>
      <c r="C41" s="11">
        <v>382861000</v>
      </c>
      <c r="D41" s="11">
        <v>-45000000</v>
      </c>
      <c r="E41" s="11">
        <v>-45000000</v>
      </c>
      <c r="F41" s="11">
        <v>337861000</v>
      </c>
      <c r="G41" s="11">
        <v>0</v>
      </c>
      <c r="H41" s="11">
        <v>337861000</v>
      </c>
      <c r="I41" s="11">
        <v>0</v>
      </c>
      <c r="J41" s="11">
        <v>24639300</v>
      </c>
      <c r="K41" s="12">
        <v>7.2927328102385294E-2</v>
      </c>
      <c r="L41" s="11">
        <v>0</v>
      </c>
      <c r="M41" s="11">
        <v>24639300</v>
      </c>
      <c r="N41" s="12">
        <v>7.2927328102385294E-2</v>
      </c>
    </row>
    <row r="42" spans="1:14" s="1" customFormat="1" ht="17.100000000000001" customHeight="1" x14ac:dyDescent="0.2">
      <c r="A42" s="9" t="s">
        <v>81</v>
      </c>
      <c r="B42" s="10" t="s">
        <v>82</v>
      </c>
      <c r="C42" s="11">
        <v>155420000</v>
      </c>
      <c r="D42" s="11">
        <v>45000000</v>
      </c>
      <c r="E42" s="11">
        <v>45000000</v>
      </c>
      <c r="F42" s="11">
        <v>200420000</v>
      </c>
      <c r="G42" s="11">
        <v>0</v>
      </c>
      <c r="H42" s="11">
        <v>200420000</v>
      </c>
      <c r="I42" s="11">
        <v>0</v>
      </c>
      <c r="J42" s="11">
        <v>10360391</v>
      </c>
      <c r="K42" s="12">
        <v>5.1693398862389002E-2</v>
      </c>
      <c r="L42" s="11">
        <v>0</v>
      </c>
      <c r="M42" s="11">
        <v>10360391</v>
      </c>
      <c r="N42" s="12">
        <v>5.1693398862389002E-2</v>
      </c>
    </row>
    <row r="43" spans="1:14" s="1" customFormat="1" ht="17.100000000000001" customHeight="1" x14ac:dyDescent="0.2">
      <c r="A43" s="9" t="s">
        <v>83</v>
      </c>
      <c r="B43" s="10" t="s">
        <v>84</v>
      </c>
      <c r="C43" s="11">
        <v>212851000</v>
      </c>
      <c r="D43" s="11">
        <v>0</v>
      </c>
      <c r="E43" s="11">
        <v>0</v>
      </c>
      <c r="F43" s="11">
        <v>212851000</v>
      </c>
      <c r="G43" s="11">
        <v>0</v>
      </c>
      <c r="H43" s="11">
        <v>212851000</v>
      </c>
      <c r="I43" s="11">
        <v>15611500</v>
      </c>
      <c r="J43" s="11">
        <v>187595500</v>
      </c>
      <c r="K43" s="12">
        <v>0.88134657577366304</v>
      </c>
      <c r="L43" s="11">
        <v>15611500</v>
      </c>
      <c r="M43" s="11">
        <v>187595500</v>
      </c>
      <c r="N43" s="12">
        <v>0.88134657577366304</v>
      </c>
    </row>
    <row r="44" spans="1:14" s="1" customFormat="1" ht="17.100000000000001" customHeight="1" x14ac:dyDescent="0.2">
      <c r="A44" s="9" t="s">
        <v>85</v>
      </c>
      <c r="B44" s="10" t="s">
        <v>86</v>
      </c>
      <c r="C44" s="11">
        <v>212851000</v>
      </c>
      <c r="D44" s="11">
        <v>0</v>
      </c>
      <c r="E44" s="11">
        <v>0</v>
      </c>
      <c r="F44" s="11">
        <v>212851000</v>
      </c>
      <c r="G44" s="11">
        <v>0</v>
      </c>
      <c r="H44" s="11">
        <v>212851000</v>
      </c>
      <c r="I44" s="11">
        <v>15611500</v>
      </c>
      <c r="J44" s="11">
        <v>187595500</v>
      </c>
      <c r="K44" s="12">
        <v>0.88134657577366304</v>
      </c>
      <c r="L44" s="11">
        <v>15611500</v>
      </c>
      <c r="M44" s="11">
        <v>187595500</v>
      </c>
      <c r="N44" s="12">
        <v>0.88134657577366304</v>
      </c>
    </row>
    <row r="45" spans="1:14" s="1" customFormat="1" ht="25.5" customHeight="1" x14ac:dyDescent="0.2">
      <c r="A45" s="9" t="s">
        <v>87</v>
      </c>
      <c r="B45" s="10" t="s">
        <v>88</v>
      </c>
      <c r="C45" s="11">
        <v>26125000</v>
      </c>
      <c r="D45" s="11">
        <v>0</v>
      </c>
      <c r="E45" s="11">
        <v>0</v>
      </c>
      <c r="F45" s="11">
        <v>26125000</v>
      </c>
      <c r="G45" s="11">
        <v>0</v>
      </c>
      <c r="H45" s="11">
        <v>26125000</v>
      </c>
      <c r="I45" s="11">
        <v>2022700</v>
      </c>
      <c r="J45" s="11">
        <v>21856200</v>
      </c>
      <c r="K45" s="12">
        <v>0.83660095693779901</v>
      </c>
      <c r="L45" s="11">
        <v>2022700</v>
      </c>
      <c r="M45" s="11">
        <v>21856200</v>
      </c>
      <c r="N45" s="12">
        <v>0.83660095693779901</v>
      </c>
    </row>
    <row r="46" spans="1:14" s="1" customFormat="1" ht="25.5" customHeight="1" x14ac:dyDescent="0.2">
      <c r="A46" s="9" t="s">
        <v>89</v>
      </c>
      <c r="B46" s="10" t="s">
        <v>90</v>
      </c>
      <c r="C46" s="11">
        <v>26125000</v>
      </c>
      <c r="D46" s="11">
        <v>0</v>
      </c>
      <c r="E46" s="11">
        <v>-26125000</v>
      </c>
      <c r="F46" s="11">
        <v>0</v>
      </c>
      <c r="G46" s="11">
        <v>0</v>
      </c>
      <c r="H46" s="11">
        <v>0</v>
      </c>
      <c r="I46" s="11">
        <v>0</v>
      </c>
      <c r="J46" s="11">
        <v>0</v>
      </c>
      <c r="K46" s="12">
        <v>0</v>
      </c>
      <c r="L46" s="11">
        <v>0</v>
      </c>
      <c r="M46" s="11">
        <v>0</v>
      </c>
      <c r="N46" s="12">
        <v>0</v>
      </c>
    </row>
    <row r="47" spans="1:14" s="1" customFormat="1" ht="25.5" customHeight="1" x14ac:dyDescent="0.2">
      <c r="A47" s="9" t="s">
        <v>91</v>
      </c>
      <c r="B47" s="10" t="s">
        <v>92</v>
      </c>
      <c r="C47" s="11">
        <v>0</v>
      </c>
      <c r="D47" s="11">
        <v>0</v>
      </c>
      <c r="E47" s="11">
        <v>26125000</v>
      </c>
      <c r="F47" s="11">
        <v>26125000</v>
      </c>
      <c r="G47" s="11">
        <v>0</v>
      </c>
      <c r="H47" s="11">
        <v>26125000</v>
      </c>
      <c r="I47" s="11">
        <v>2022700</v>
      </c>
      <c r="J47" s="11">
        <v>21856200</v>
      </c>
      <c r="K47" s="12">
        <v>0.83660095693779901</v>
      </c>
      <c r="L47" s="11">
        <v>2022700</v>
      </c>
      <c r="M47" s="11">
        <v>21856200</v>
      </c>
      <c r="N47" s="12">
        <v>0.83660095693779901</v>
      </c>
    </row>
    <row r="48" spans="1:14" s="1" customFormat="1" ht="17.100000000000001" customHeight="1" x14ac:dyDescent="0.2">
      <c r="A48" s="9" t="s">
        <v>93</v>
      </c>
      <c r="B48" s="10" t="s">
        <v>94</v>
      </c>
      <c r="C48" s="11">
        <v>159640000</v>
      </c>
      <c r="D48" s="11">
        <v>0</v>
      </c>
      <c r="E48" s="11">
        <v>0</v>
      </c>
      <c r="F48" s="11">
        <v>159640000</v>
      </c>
      <c r="G48" s="11">
        <v>0</v>
      </c>
      <c r="H48" s="11">
        <v>159640000</v>
      </c>
      <c r="I48" s="11">
        <v>11709100</v>
      </c>
      <c r="J48" s="11">
        <v>140701600</v>
      </c>
      <c r="K48" s="12">
        <v>0.88136807817589602</v>
      </c>
      <c r="L48" s="11">
        <v>11709100</v>
      </c>
      <c r="M48" s="11">
        <v>140701600</v>
      </c>
      <c r="N48" s="12">
        <v>0.88136807817589602</v>
      </c>
    </row>
    <row r="49" spans="1:14" s="1" customFormat="1" ht="17.100000000000001" customHeight="1" x14ac:dyDescent="0.2">
      <c r="A49" s="9" t="s">
        <v>95</v>
      </c>
      <c r="B49" s="10" t="s">
        <v>96</v>
      </c>
      <c r="C49" s="11">
        <v>106430000</v>
      </c>
      <c r="D49" s="11">
        <v>0</v>
      </c>
      <c r="E49" s="11">
        <v>0</v>
      </c>
      <c r="F49" s="11">
        <v>106430000</v>
      </c>
      <c r="G49" s="11">
        <v>0</v>
      </c>
      <c r="H49" s="11">
        <v>106430000</v>
      </c>
      <c r="I49" s="11">
        <v>7806400</v>
      </c>
      <c r="J49" s="11">
        <v>93807200</v>
      </c>
      <c r="K49" s="12">
        <v>0.88139810203889901</v>
      </c>
      <c r="L49" s="11">
        <v>7806400</v>
      </c>
      <c r="M49" s="11">
        <v>93807200</v>
      </c>
      <c r="N49" s="12">
        <v>0.88139810203889901</v>
      </c>
    </row>
    <row r="50" spans="1:14" s="1" customFormat="1" ht="25.5" customHeight="1" x14ac:dyDescent="0.2">
      <c r="A50" s="9" t="s">
        <v>97</v>
      </c>
      <c r="B50" s="10" t="s">
        <v>98</v>
      </c>
      <c r="C50" s="11">
        <v>259703000</v>
      </c>
      <c r="D50" s="11">
        <v>0</v>
      </c>
      <c r="E50" s="11">
        <v>0</v>
      </c>
      <c r="F50" s="11">
        <v>259703000</v>
      </c>
      <c r="G50" s="11">
        <v>0</v>
      </c>
      <c r="H50" s="11">
        <v>259703000</v>
      </c>
      <c r="I50" s="11">
        <v>1265490</v>
      </c>
      <c r="J50" s="11">
        <v>155214242</v>
      </c>
      <c r="K50" s="12">
        <v>0.59766056610820795</v>
      </c>
      <c r="L50" s="11">
        <v>1265490</v>
      </c>
      <c r="M50" s="11">
        <v>155214242</v>
      </c>
      <c r="N50" s="12">
        <v>0.59766056610820795</v>
      </c>
    </row>
    <row r="51" spans="1:14" s="1" customFormat="1" ht="17.100000000000001" customHeight="1" x14ac:dyDescent="0.2">
      <c r="A51" s="9" t="s">
        <v>99</v>
      </c>
      <c r="B51" s="10" t="s">
        <v>48</v>
      </c>
      <c r="C51" s="11">
        <v>206201000</v>
      </c>
      <c r="D51" s="11">
        <v>0</v>
      </c>
      <c r="E51" s="11">
        <v>0</v>
      </c>
      <c r="F51" s="11">
        <v>206201000</v>
      </c>
      <c r="G51" s="11">
        <v>0</v>
      </c>
      <c r="H51" s="11">
        <v>206201000</v>
      </c>
      <c r="I51" s="11">
        <v>846188</v>
      </c>
      <c r="J51" s="11">
        <v>103911893</v>
      </c>
      <c r="K51" s="12">
        <v>0.50393496151813</v>
      </c>
      <c r="L51" s="11">
        <v>846188</v>
      </c>
      <c r="M51" s="11">
        <v>103911893</v>
      </c>
      <c r="N51" s="12">
        <v>0.50393496151813</v>
      </c>
    </row>
    <row r="52" spans="1:14" s="1" customFormat="1" ht="17.100000000000001" customHeight="1" x14ac:dyDescent="0.2">
      <c r="A52" s="9" t="s">
        <v>100</v>
      </c>
      <c r="B52" s="10" t="s">
        <v>101</v>
      </c>
      <c r="C52" s="11">
        <v>190600000</v>
      </c>
      <c r="D52" s="11">
        <v>0</v>
      </c>
      <c r="E52" s="11">
        <v>0</v>
      </c>
      <c r="F52" s="11">
        <v>190600000</v>
      </c>
      <c r="G52" s="11">
        <v>0</v>
      </c>
      <c r="H52" s="11">
        <v>190600000</v>
      </c>
      <c r="I52" s="11">
        <v>0</v>
      </c>
      <c r="J52" s="11">
        <v>93353306</v>
      </c>
      <c r="K52" s="12">
        <v>0.489786495278069</v>
      </c>
      <c r="L52" s="11">
        <v>0</v>
      </c>
      <c r="M52" s="11">
        <v>93353306</v>
      </c>
      <c r="N52" s="12">
        <v>0.489786495278069</v>
      </c>
    </row>
    <row r="53" spans="1:14" s="1" customFormat="1" ht="17.100000000000001" customHeight="1" x14ac:dyDescent="0.2">
      <c r="A53" s="9" t="s">
        <v>102</v>
      </c>
      <c r="B53" s="10" t="s">
        <v>103</v>
      </c>
      <c r="C53" s="11">
        <v>15601000</v>
      </c>
      <c r="D53" s="11">
        <v>0</v>
      </c>
      <c r="E53" s="11">
        <v>0</v>
      </c>
      <c r="F53" s="11">
        <v>15601000</v>
      </c>
      <c r="G53" s="11">
        <v>0</v>
      </c>
      <c r="H53" s="11">
        <v>15601000</v>
      </c>
      <c r="I53" s="11">
        <v>846188</v>
      </c>
      <c r="J53" s="11">
        <v>10558587</v>
      </c>
      <c r="K53" s="12">
        <v>0.67678911608230197</v>
      </c>
      <c r="L53" s="11">
        <v>846188</v>
      </c>
      <c r="M53" s="11">
        <v>10558587</v>
      </c>
      <c r="N53" s="12">
        <v>0.67678911608230197</v>
      </c>
    </row>
    <row r="54" spans="1:14" s="1" customFormat="1" ht="25.5" customHeight="1" x14ac:dyDescent="0.2">
      <c r="A54" s="9" t="s">
        <v>104</v>
      </c>
      <c r="B54" s="10" t="s">
        <v>105</v>
      </c>
      <c r="C54" s="11">
        <v>48294000</v>
      </c>
      <c r="D54" s="11">
        <v>0</v>
      </c>
      <c r="E54" s="11">
        <v>0</v>
      </c>
      <c r="F54" s="11">
        <v>48294000</v>
      </c>
      <c r="G54" s="11">
        <v>0</v>
      </c>
      <c r="H54" s="11">
        <v>48294000</v>
      </c>
      <c r="I54" s="11">
        <v>0</v>
      </c>
      <c r="J54" s="11">
        <v>46709847</v>
      </c>
      <c r="K54" s="12">
        <v>0.96719772642564295</v>
      </c>
      <c r="L54" s="11">
        <v>0</v>
      </c>
      <c r="M54" s="11">
        <v>46709847</v>
      </c>
      <c r="N54" s="12">
        <v>0.96719772642564295</v>
      </c>
    </row>
    <row r="55" spans="1:14" s="1" customFormat="1" ht="17.100000000000001" customHeight="1" x14ac:dyDescent="0.2">
      <c r="A55" s="9" t="s">
        <v>106</v>
      </c>
      <c r="B55" s="10" t="s">
        <v>107</v>
      </c>
      <c r="C55" s="11">
        <v>5208000</v>
      </c>
      <c r="D55" s="11">
        <v>0</v>
      </c>
      <c r="E55" s="11">
        <v>0</v>
      </c>
      <c r="F55" s="11">
        <v>5208000</v>
      </c>
      <c r="G55" s="11">
        <v>0</v>
      </c>
      <c r="H55" s="11">
        <v>5208000</v>
      </c>
      <c r="I55" s="11">
        <v>419302</v>
      </c>
      <c r="J55" s="11">
        <v>4592502</v>
      </c>
      <c r="K55" s="12">
        <v>0.88181682027649799</v>
      </c>
      <c r="L55" s="11">
        <v>419302</v>
      </c>
      <c r="M55" s="11">
        <v>4592502</v>
      </c>
      <c r="N55" s="12">
        <v>0.88181682027649799</v>
      </c>
    </row>
    <row r="56" spans="1:14" s="1" customFormat="1" ht="17.100000000000001" customHeight="1" x14ac:dyDescent="0.2">
      <c r="A56" s="9" t="s">
        <v>108</v>
      </c>
      <c r="B56" s="10" t="s">
        <v>109</v>
      </c>
      <c r="C56" s="11">
        <v>1524200000</v>
      </c>
      <c r="D56" s="11">
        <v>0</v>
      </c>
      <c r="E56" s="11">
        <v>-197855129</v>
      </c>
      <c r="F56" s="11">
        <v>1326344871</v>
      </c>
      <c r="G56" s="11">
        <v>0</v>
      </c>
      <c r="H56" s="11">
        <v>1326344871</v>
      </c>
      <c r="I56" s="11">
        <v>25373554</v>
      </c>
      <c r="J56" s="11">
        <v>977381135</v>
      </c>
      <c r="K56" s="12">
        <v>0.73689819018420299</v>
      </c>
      <c r="L56" s="11">
        <v>68819766</v>
      </c>
      <c r="M56" s="11">
        <v>690107013</v>
      </c>
      <c r="N56" s="12">
        <v>0.520307371098508</v>
      </c>
    </row>
    <row r="57" spans="1:14" s="1" customFormat="1" ht="17.100000000000001" customHeight="1" x14ac:dyDescent="0.2">
      <c r="A57" s="9" t="s">
        <v>110</v>
      </c>
      <c r="B57" s="10" t="s">
        <v>111</v>
      </c>
      <c r="C57" s="11">
        <v>58000000</v>
      </c>
      <c r="D57" s="11">
        <v>0</v>
      </c>
      <c r="E57" s="11">
        <v>-58000000</v>
      </c>
      <c r="F57" s="11">
        <v>0</v>
      </c>
      <c r="G57" s="11">
        <v>0</v>
      </c>
      <c r="H57" s="11">
        <v>0</v>
      </c>
      <c r="I57" s="11">
        <v>0</v>
      </c>
      <c r="J57" s="11">
        <v>0</v>
      </c>
      <c r="K57" s="12">
        <v>0</v>
      </c>
      <c r="L57" s="11">
        <v>0</v>
      </c>
      <c r="M57" s="11">
        <v>0</v>
      </c>
      <c r="N57" s="12">
        <v>0</v>
      </c>
    </row>
    <row r="58" spans="1:14" s="1" customFormat="1" ht="17.100000000000001" customHeight="1" x14ac:dyDescent="0.2">
      <c r="A58" s="9" t="s">
        <v>112</v>
      </c>
      <c r="B58" s="10" t="s">
        <v>113</v>
      </c>
      <c r="C58" s="11">
        <v>58000000</v>
      </c>
      <c r="D58" s="11">
        <v>0</v>
      </c>
      <c r="E58" s="11">
        <v>-58000000</v>
      </c>
      <c r="F58" s="11">
        <v>0</v>
      </c>
      <c r="G58" s="11">
        <v>0</v>
      </c>
      <c r="H58" s="11">
        <v>0</v>
      </c>
      <c r="I58" s="11">
        <v>0</v>
      </c>
      <c r="J58" s="11">
        <v>0</v>
      </c>
      <c r="K58" s="12">
        <v>0</v>
      </c>
      <c r="L58" s="11">
        <v>0</v>
      </c>
      <c r="M58" s="11">
        <v>0</v>
      </c>
      <c r="N58" s="12">
        <v>0</v>
      </c>
    </row>
    <row r="59" spans="1:14" s="1" customFormat="1" ht="17.100000000000001" customHeight="1" x14ac:dyDescent="0.2">
      <c r="A59" s="9" t="s">
        <v>114</v>
      </c>
      <c r="B59" s="10" t="s">
        <v>115</v>
      </c>
      <c r="C59" s="11">
        <v>58000000</v>
      </c>
      <c r="D59" s="11">
        <v>0</v>
      </c>
      <c r="E59" s="11">
        <v>-58000000</v>
      </c>
      <c r="F59" s="11">
        <v>0</v>
      </c>
      <c r="G59" s="11">
        <v>0</v>
      </c>
      <c r="H59" s="11">
        <v>0</v>
      </c>
      <c r="I59" s="11">
        <v>0</v>
      </c>
      <c r="J59" s="11">
        <v>0</v>
      </c>
      <c r="K59" s="12">
        <v>0</v>
      </c>
      <c r="L59" s="11">
        <v>0</v>
      </c>
      <c r="M59" s="11">
        <v>0</v>
      </c>
      <c r="N59" s="12">
        <v>0</v>
      </c>
    </row>
    <row r="60" spans="1:14" s="1" customFormat="1" ht="17.100000000000001" customHeight="1" x14ac:dyDescent="0.2">
      <c r="A60" s="9" t="s">
        <v>116</v>
      </c>
      <c r="B60" s="10" t="s">
        <v>117</v>
      </c>
      <c r="C60" s="11">
        <v>58000000</v>
      </c>
      <c r="D60" s="11">
        <v>0</v>
      </c>
      <c r="E60" s="11">
        <v>-58000000</v>
      </c>
      <c r="F60" s="11">
        <v>0</v>
      </c>
      <c r="G60" s="11">
        <v>0</v>
      </c>
      <c r="H60" s="11">
        <v>0</v>
      </c>
      <c r="I60" s="11">
        <v>0</v>
      </c>
      <c r="J60" s="11">
        <v>0</v>
      </c>
      <c r="K60" s="12">
        <v>0</v>
      </c>
      <c r="L60" s="11">
        <v>0</v>
      </c>
      <c r="M60" s="11">
        <v>0</v>
      </c>
      <c r="N60" s="12">
        <v>0</v>
      </c>
    </row>
    <row r="61" spans="1:14" s="1" customFormat="1" ht="34.15" customHeight="1" x14ac:dyDescent="0.2">
      <c r="A61" s="9" t="s">
        <v>118</v>
      </c>
      <c r="B61" s="10" t="s">
        <v>119</v>
      </c>
      <c r="C61" s="11">
        <v>58000000</v>
      </c>
      <c r="D61" s="11">
        <v>0</v>
      </c>
      <c r="E61" s="11">
        <v>-58000000</v>
      </c>
      <c r="F61" s="11">
        <v>0</v>
      </c>
      <c r="G61" s="11">
        <v>0</v>
      </c>
      <c r="H61" s="11">
        <v>0</v>
      </c>
      <c r="I61" s="11">
        <v>0</v>
      </c>
      <c r="J61" s="11">
        <v>0</v>
      </c>
      <c r="K61" s="12">
        <v>0</v>
      </c>
      <c r="L61" s="11">
        <v>0</v>
      </c>
      <c r="M61" s="11">
        <v>0</v>
      </c>
      <c r="N61" s="12">
        <v>0</v>
      </c>
    </row>
    <row r="62" spans="1:14" s="1" customFormat="1" ht="17.100000000000001" customHeight="1" x14ac:dyDescent="0.2">
      <c r="A62" s="9" t="s">
        <v>120</v>
      </c>
      <c r="B62" s="10" t="s">
        <v>121</v>
      </c>
      <c r="C62" s="11">
        <v>1466200000</v>
      </c>
      <c r="D62" s="11">
        <v>0</v>
      </c>
      <c r="E62" s="11">
        <v>-139855129</v>
      </c>
      <c r="F62" s="11">
        <v>1326344871</v>
      </c>
      <c r="G62" s="11">
        <v>0</v>
      </c>
      <c r="H62" s="11">
        <v>1326344871</v>
      </c>
      <c r="I62" s="11">
        <v>25373554</v>
      </c>
      <c r="J62" s="11">
        <v>977381135</v>
      </c>
      <c r="K62" s="12">
        <v>0.73689819018420299</v>
      </c>
      <c r="L62" s="11">
        <v>68819766</v>
      </c>
      <c r="M62" s="11">
        <v>690107013</v>
      </c>
      <c r="N62" s="12">
        <v>0.520307371098508</v>
      </c>
    </row>
    <row r="63" spans="1:14" s="1" customFormat="1" ht="17.100000000000001" customHeight="1" x14ac:dyDescent="0.2">
      <c r="A63" s="9" t="s">
        <v>122</v>
      </c>
      <c r="B63" s="10" t="s">
        <v>123</v>
      </c>
      <c r="C63" s="11">
        <v>22781000</v>
      </c>
      <c r="D63" s="11">
        <v>0</v>
      </c>
      <c r="E63" s="11">
        <v>0</v>
      </c>
      <c r="F63" s="11">
        <v>22781000</v>
      </c>
      <c r="G63" s="11">
        <v>0</v>
      </c>
      <c r="H63" s="11">
        <v>22781000</v>
      </c>
      <c r="I63" s="11">
        <v>18000</v>
      </c>
      <c r="J63" s="11">
        <v>21853320</v>
      </c>
      <c r="K63" s="12">
        <v>0.959278345990079</v>
      </c>
      <c r="L63" s="11">
        <v>740123</v>
      </c>
      <c r="M63" s="11">
        <v>11905535</v>
      </c>
      <c r="N63" s="12">
        <v>0.52260809446468504</v>
      </c>
    </row>
    <row r="64" spans="1:14" s="1" customFormat="1" ht="25.5" customHeight="1" x14ac:dyDescent="0.2">
      <c r="A64" s="9" t="s">
        <v>124</v>
      </c>
      <c r="B64" s="10" t="s">
        <v>125</v>
      </c>
      <c r="C64" s="11">
        <v>4289000</v>
      </c>
      <c r="D64" s="11">
        <v>0</v>
      </c>
      <c r="E64" s="11">
        <v>0</v>
      </c>
      <c r="F64" s="11">
        <v>4289000</v>
      </c>
      <c r="G64" s="11">
        <v>0</v>
      </c>
      <c r="H64" s="11">
        <v>4289000</v>
      </c>
      <c r="I64" s="11">
        <v>0</v>
      </c>
      <c r="J64" s="11">
        <v>4289000</v>
      </c>
      <c r="K64" s="12">
        <v>1</v>
      </c>
      <c r="L64" s="11">
        <v>0</v>
      </c>
      <c r="M64" s="11">
        <v>4289000</v>
      </c>
      <c r="N64" s="12">
        <v>1</v>
      </c>
    </row>
    <row r="65" spans="1:14" s="1" customFormat="1" ht="17.100000000000001" customHeight="1" x14ac:dyDescent="0.2">
      <c r="A65" s="9" t="s">
        <v>126</v>
      </c>
      <c r="B65" s="10" t="s">
        <v>127</v>
      </c>
      <c r="C65" s="11">
        <v>2959000</v>
      </c>
      <c r="D65" s="11">
        <v>0</v>
      </c>
      <c r="E65" s="11">
        <v>0</v>
      </c>
      <c r="F65" s="11">
        <v>2959000</v>
      </c>
      <c r="G65" s="11">
        <v>0</v>
      </c>
      <c r="H65" s="11">
        <v>2959000</v>
      </c>
      <c r="I65" s="11">
        <v>0</v>
      </c>
      <c r="J65" s="11">
        <v>2959000</v>
      </c>
      <c r="K65" s="12">
        <v>1</v>
      </c>
      <c r="L65" s="11">
        <v>0</v>
      </c>
      <c r="M65" s="11">
        <v>2959000</v>
      </c>
      <c r="N65" s="12">
        <v>1</v>
      </c>
    </row>
    <row r="66" spans="1:14" s="1" customFormat="1" ht="17.100000000000001" customHeight="1" x14ac:dyDescent="0.2">
      <c r="A66" s="9" t="s">
        <v>128</v>
      </c>
      <c r="B66" s="10" t="s">
        <v>129</v>
      </c>
      <c r="C66" s="11">
        <v>705000</v>
      </c>
      <c r="D66" s="11">
        <v>0</v>
      </c>
      <c r="E66" s="11">
        <v>0</v>
      </c>
      <c r="F66" s="11">
        <v>705000</v>
      </c>
      <c r="G66" s="11">
        <v>0</v>
      </c>
      <c r="H66" s="11">
        <v>705000</v>
      </c>
      <c r="I66" s="11">
        <v>0</v>
      </c>
      <c r="J66" s="11">
        <v>705000</v>
      </c>
      <c r="K66" s="12">
        <v>1</v>
      </c>
      <c r="L66" s="11">
        <v>0</v>
      </c>
      <c r="M66" s="11">
        <v>705000</v>
      </c>
      <c r="N66" s="12">
        <v>1</v>
      </c>
    </row>
    <row r="67" spans="1:14" s="1" customFormat="1" ht="25.5" customHeight="1" x14ac:dyDescent="0.2">
      <c r="A67" s="9" t="s">
        <v>130</v>
      </c>
      <c r="B67" s="10" t="s">
        <v>131</v>
      </c>
      <c r="C67" s="11">
        <v>282000</v>
      </c>
      <c r="D67" s="11">
        <v>0</v>
      </c>
      <c r="E67" s="11">
        <v>0</v>
      </c>
      <c r="F67" s="11">
        <v>282000</v>
      </c>
      <c r="G67" s="11">
        <v>0</v>
      </c>
      <c r="H67" s="11">
        <v>282000</v>
      </c>
      <c r="I67" s="11">
        <v>0</v>
      </c>
      <c r="J67" s="11">
        <v>282000</v>
      </c>
      <c r="K67" s="12">
        <v>1</v>
      </c>
      <c r="L67" s="11">
        <v>0</v>
      </c>
      <c r="M67" s="11">
        <v>282000</v>
      </c>
      <c r="N67" s="12">
        <v>1</v>
      </c>
    </row>
    <row r="68" spans="1:14" s="1" customFormat="1" ht="17.100000000000001" customHeight="1" x14ac:dyDescent="0.2">
      <c r="A68" s="9" t="s">
        <v>132</v>
      </c>
      <c r="B68" s="10" t="s">
        <v>133</v>
      </c>
      <c r="C68" s="11">
        <v>1409000</v>
      </c>
      <c r="D68" s="11">
        <v>0</v>
      </c>
      <c r="E68" s="11">
        <v>0</v>
      </c>
      <c r="F68" s="11">
        <v>1409000</v>
      </c>
      <c r="G68" s="11">
        <v>0</v>
      </c>
      <c r="H68" s="11">
        <v>1409000</v>
      </c>
      <c r="I68" s="11">
        <v>0</v>
      </c>
      <c r="J68" s="11">
        <v>1409000</v>
      </c>
      <c r="K68" s="12">
        <v>1</v>
      </c>
      <c r="L68" s="11">
        <v>0</v>
      </c>
      <c r="M68" s="11">
        <v>1409000</v>
      </c>
      <c r="N68" s="12">
        <v>1</v>
      </c>
    </row>
    <row r="69" spans="1:14" s="1" customFormat="1" ht="17.100000000000001" customHeight="1" x14ac:dyDescent="0.2">
      <c r="A69" s="9" t="s">
        <v>134</v>
      </c>
      <c r="B69" s="10" t="s">
        <v>135</v>
      </c>
      <c r="C69" s="11">
        <v>563000</v>
      </c>
      <c r="D69" s="11">
        <v>0</v>
      </c>
      <c r="E69" s="11">
        <v>0</v>
      </c>
      <c r="F69" s="11">
        <v>563000</v>
      </c>
      <c r="G69" s="11">
        <v>0</v>
      </c>
      <c r="H69" s="11">
        <v>563000</v>
      </c>
      <c r="I69" s="11">
        <v>0</v>
      </c>
      <c r="J69" s="11">
        <v>563000</v>
      </c>
      <c r="K69" s="12">
        <v>1</v>
      </c>
      <c r="L69" s="11">
        <v>0</v>
      </c>
      <c r="M69" s="11">
        <v>563000</v>
      </c>
      <c r="N69" s="12">
        <v>1</v>
      </c>
    </row>
    <row r="70" spans="1:14" s="1" customFormat="1" ht="17.100000000000001" customHeight="1" x14ac:dyDescent="0.2">
      <c r="A70" s="9" t="s">
        <v>136</v>
      </c>
      <c r="B70" s="10" t="s">
        <v>137</v>
      </c>
      <c r="C70" s="11">
        <v>1330000</v>
      </c>
      <c r="D70" s="11">
        <v>0</v>
      </c>
      <c r="E70" s="11">
        <v>0</v>
      </c>
      <c r="F70" s="11">
        <v>1330000</v>
      </c>
      <c r="G70" s="11">
        <v>0</v>
      </c>
      <c r="H70" s="11">
        <v>1330000</v>
      </c>
      <c r="I70" s="11">
        <v>0</v>
      </c>
      <c r="J70" s="11">
        <v>1330000</v>
      </c>
      <c r="K70" s="12">
        <v>1</v>
      </c>
      <c r="L70" s="11">
        <v>0</v>
      </c>
      <c r="M70" s="11">
        <v>1330000</v>
      </c>
      <c r="N70" s="12">
        <v>1</v>
      </c>
    </row>
    <row r="71" spans="1:14" s="1" customFormat="1" ht="17.100000000000001" customHeight="1" x14ac:dyDescent="0.2">
      <c r="A71" s="9" t="s">
        <v>138</v>
      </c>
      <c r="B71" s="10" t="s">
        <v>139</v>
      </c>
      <c r="C71" s="11">
        <v>634000</v>
      </c>
      <c r="D71" s="11">
        <v>0</v>
      </c>
      <c r="E71" s="11">
        <v>0</v>
      </c>
      <c r="F71" s="11">
        <v>634000</v>
      </c>
      <c r="G71" s="11">
        <v>0</v>
      </c>
      <c r="H71" s="11">
        <v>634000</v>
      </c>
      <c r="I71" s="11">
        <v>0</v>
      </c>
      <c r="J71" s="11">
        <v>634000</v>
      </c>
      <c r="K71" s="12">
        <v>1</v>
      </c>
      <c r="L71" s="11">
        <v>0</v>
      </c>
      <c r="M71" s="11">
        <v>634000</v>
      </c>
      <c r="N71" s="12">
        <v>1</v>
      </c>
    </row>
    <row r="72" spans="1:14" s="1" customFormat="1" ht="17.100000000000001" customHeight="1" x14ac:dyDescent="0.2">
      <c r="A72" s="9" t="s">
        <v>140</v>
      </c>
      <c r="B72" s="10" t="s">
        <v>141</v>
      </c>
      <c r="C72" s="11">
        <v>696000</v>
      </c>
      <c r="D72" s="11">
        <v>0</v>
      </c>
      <c r="E72" s="11">
        <v>0</v>
      </c>
      <c r="F72" s="11">
        <v>696000</v>
      </c>
      <c r="G72" s="11">
        <v>0</v>
      </c>
      <c r="H72" s="11">
        <v>696000</v>
      </c>
      <c r="I72" s="11">
        <v>0</v>
      </c>
      <c r="J72" s="11">
        <v>696000</v>
      </c>
      <c r="K72" s="12">
        <v>1</v>
      </c>
      <c r="L72" s="11">
        <v>0</v>
      </c>
      <c r="M72" s="11">
        <v>696000</v>
      </c>
      <c r="N72" s="12">
        <v>1</v>
      </c>
    </row>
    <row r="73" spans="1:14" s="1" customFormat="1" ht="25.5" customHeight="1" x14ac:dyDescent="0.2">
      <c r="A73" s="9" t="s">
        <v>142</v>
      </c>
      <c r="B73" s="10" t="s">
        <v>143</v>
      </c>
      <c r="C73" s="11">
        <v>17946000</v>
      </c>
      <c r="D73" s="11">
        <v>0</v>
      </c>
      <c r="E73" s="11">
        <v>0</v>
      </c>
      <c r="F73" s="11">
        <v>17946000</v>
      </c>
      <c r="G73" s="11">
        <v>0</v>
      </c>
      <c r="H73" s="11">
        <v>17946000</v>
      </c>
      <c r="I73" s="11">
        <v>18000</v>
      </c>
      <c r="J73" s="11">
        <v>17436070</v>
      </c>
      <c r="K73" s="12">
        <v>0.97158531149002603</v>
      </c>
      <c r="L73" s="11">
        <v>740123</v>
      </c>
      <c r="M73" s="11">
        <v>7488285</v>
      </c>
      <c r="N73" s="12">
        <v>0.41726763624205998</v>
      </c>
    </row>
    <row r="74" spans="1:14" s="1" customFormat="1" ht="25.5" customHeight="1" x14ac:dyDescent="0.2">
      <c r="A74" s="9" t="s">
        <v>144</v>
      </c>
      <c r="B74" s="10" t="s">
        <v>145</v>
      </c>
      <c r="C74" s="11">
        <v>3746000</v>
      </c>
      <c r="D74" s="11">
        <v>0</v>
      </c>
      <c r="E74" s="11">
        <v>0</v>
      </c>
      <c r="F74" s="11">
        <v>3746000</v>
      </c>
      <c r="G74" s="11">
        <v>0</v>
      </c>
      <c r="H74" s="11">
        <v>3746000</v>
      </c>
      <c r="I74" s="11">
        <v>0</v>
      </c>
      <c r="J74" s="11">
        <v>3673570</v>
      </c>
      <c r="K74" s="12">
        <v>0.98066470902295799</v>
      </c>
      <c r="L74" s="11">
        <v>0</v>
      </c>
      <c r="M74" s="11">
        <v>3673570</v>
      </c>
      <c r="N74" s="12">
        <v>0.98066470902295799</v>
      </c>
    </row>
    <row r="75" spans="1:14" s="1" customFormat="1" ht="17.100000000000001" customHeight="1" x14ac:dyDescent="0.2">
      <c r="A75" s="9" t="s">
        <v>146</v>
      </c>
      <c r="B75" s="10" t="s">
        <v>147</v>
      </c>
      <c r="C75" s="11">
        <v>1638000</v>
      </c>
      <c r="D75" s="11">
        <v>0</v>
      </c>
      <c r="E75" s="11">
        <v>0</v>
      </c>
      <c r="F75" s="11">
        <v>1638000</v>
      </c>
      <c r="G75" s="11">
        <v>0</v>
      </c>
      <c r="H75" s="11">
        <v>1638000</v>
      </c>
      <c r="I75" s="11">
        <v>0</v>
      </c>
      <c r="J75" s="11">
        <v>1636670</v>
      </c>
      <c r="K75" s="12">
        <v>0.99918803418803404</v>
      </c>
      <c r="L75" s="11">
        <v>0</v>
      </c>
      <c r="M75" s="11">
        <v>1636670</v>
      </c>
      <c r="N75" s="12">
        <v>0.99918803418803404</v>
      </c>
    </row>
    <row r="76" spans="1:14" s="1" customFormat="1" ht="17.100000000000001" customHeight="1" x14ac:dyDescent="0.2">
      <c r="A76" s="9" t="s">
        <v>148</v>
      </c>
      <c r="B76" s="10" t="s">
        <v>149</v>
      </c>
      <c r="C76" s="11">
        <v>1443000</v>
      </c>
      <c r="D76" s="11">
        <v>0</v>
      </c>
      <c r="E76" s="11">
        <v>0</v>
      </c>
      <c r="F76" s="11">
        <v>1443000</v>
      </c>
      <c r="G76" s="11">
        <v>0</v>
      </c>
      <c r="H76" s="11">
        <v>1443000</v>
      </c>
      <c r="I76" s="11">
        <v>0</v>
      </c>
      <c r="J76" s="11">
        <v>1442280</v>
      </c>
      <c r="K76" s="12">
        <v>0.99950103950103997</v>
      </c>
      <c r="L76" s="11">
        <v>0</v>
      </c>
      <c r="M76" s="11">
        <v>1442280</v>
      </c>
      <c r="N76" s="12">
        <v>0.99950103950103997</v>
      </c>
    </row>
    <row r="77" spans="1:14" s="1" customFormat="1" ht="17.100000000000001" customHeight="1" x14ac:dyDescent="0.2">
      <c r="A77" s="9" t="s">
        <v>150</v>
      </c>
      <c r="B77" s="10" t="s">
        <v>151</v>
      </c>
      <c r="C77" s="11">
        <v>665000</v>
      </c>
      <c r="D77" s="11">
        <v>0</v>
      </c>
      <c r="E77" s="11">
        <v>0</v>
      </c>
      <c r="F77" s="11">
        <v>665000</v>
      </c>
      <c r="G77" s="11">
        <v>0</v>
      </c>
      <c r="H77" s="11">
        <v>665000</v>
      </c>
      <c r="I77" s="11">
        <v>0</v>
      </c>
      <c r="J77" s="11">
        <v>594620</v>
      </c>
      <c r="K77" s="12">
        <v>0.89416541353383505</v>
      </c>
      <c r="L77" s="11">
        <v>0</v>
      </c>
      <c r="M77" s="11">
        <v>594620</v>
      </c>
      <c r="N77" s="12">
        <v>0.89416541353383505</v>
      </c>
    </row>
    <row r="78" spans="1:14" s="1" customFormat="1" ht="25.5" customHeight="1" x14ac:dyDescent="0.2">
      <c r="A78" s="9" t="s">
        <v>152</v>
      </c>
      <c r="B78" s="10" t="s">
        <v>153</v>
      </c>
      <c r="C78" s="11">
        <v>13500000</v>
      </c>
      <c r="D78" s="11">
        <v>0</v>
      </c>
      <c r="E78" s="11">
        <v>0</v>
      </c>
      <c r="F78" s="11">
        <v>13500000</v>
      </c>
      <c r="G78" s="11">
        <v>0</v>
      </c>
      <c r="H78" s="11">
        <v>13500000</v>
      </c>
      <c r="I78" s="11">
        <v>0</v>
      </c>
      <c r="J78" s="11">
        <v>13500000</v>
      </c>
      <c r="K78" s="12">
        <v>1</v>
      </c>
      <c r="L78" s="11">
        <v>722123</v>
      </c>
      <c r="M78" s="11">
        <v>3552215</v>
      </c>
      <c r="N78" s="12">
        <v>0.26312703703703699</v>
      </c>
    </row>
    <row r="79" spans="1:14" s="1" customFormat="1" ht="17.100000000000001" customHeight="1" x14ac:dyDescent="0.2">
      <c r="A79" s="9" t="s">
        <v>154</v>
      </c>
      <c r="B79" s="10" t="s">
        <v>155</v>
      </c>
      <c r="C79" s="11">
        <v>13500000</v>
      </c>
      <c r="D79" s="11">
        <v>0</v>
      </c>
      <c r="E79" s="11">
        <v>0</v>
      </c>
      <c r="F79" s="11">
        <v>13500000</v>
      </c>
      <c r="G79" s="11">
        <v>0</v>
      </c>
      <c r="H79" s="11">
        <v>13500000</v>
      </c>
      <c r="I79" s="11">
        <v>0</v>
      </c>
      <c r="J79" s="11">
        <v>13500000</v>
      </c>
      <c r="K79" s="12">
        <v>1</v>
      </c>
      <c r="L79" s="11">
        <v>722123</v>
      </c>
      <c r="M79" s="11">
        <v>3552215</v>
      </c>
      <c r="N79" s="12">
        <v>0.26312703703703699</v>
      </c>
    </row>
    <row r="80" spans="1:14" s="1" customFormat="1" ht="25.5" customHeight="1" x14ac:dyDescent="0.2">
      <c r="A80" s="9" t="s">
        <v>156</v>
      </c>
      <c r="B80" s="10" t="s">
        <v>157</v>
      </c>
      <c r="C80" s="11">
        <v>700000</v>
      </c>
      <c r="D80" s="11">
        <v>0</v>
      </c>
      <c r="E80" s="11">
        <v>0</v>
      </c>
      <c r="F80" s="11">
        <v>700000</v>
      </c>
      <c r="G80" s="11">
        <v>0</v>
      </c>
      <c r="H80" s="11">
        <v>700000</v>
      </c>
      <c r="I80" s="11">
        <v>18000</v>
      </c>
      <c r="J80" s="11">
        <v>262500</v>
      </c>
      <c r="K80" s="12">
        <v>0.375</v>
      </c>
      <c r="L80" s="11">
        <v>18000</v>
      </c>
      <c r="M80" s="11">
        <v>262500</v>
      </c>
      <c r="N80" s="12">
        <v>0.375</v>
      </c>
    </row>
    <row r="81" spans="1:14" s="1" customFormat="1" ht="17.100000000000001" customHeight="1" x14ac:dyDescent="0.2">
      <c r="A81" s="9" t="s">
        <v>158</v>
      </c>
      <c r="B81" s="10" t="s">
        <v>159</v>
      </c>
      <c r="C81" s="11">
        <v>400000</v>
      </c>
      <c r="D81" s="11">
        <v>0</v>
      </c>
      <c r="E81" s="11">
        <v>0</v>
      </c>
      <c r="F81" s="11">
        <v>400000</v>
      </c>
      <c r="G81" s="11">
        <v>0</v>
      </c>
      <c r="H81" s="11">
        <v>400000</v>
      </c>
      <c r="I81" s="11">
        <v>0</v>
      </c>
      <c r="J81" s="11">
        <v>99000</v>
      </c>
      <c r="K81" s="12">
        <v>0.2475</v>
      </c>
      <c r="L81" s="11">
        <v>0</v>
      </c>
      <c r="M81" s="11">
        <v>99000</v>
      </c>
      <c r="N81" s="12">
        <v>0.2475</v>
      </c>
    </row>
    <row r="82" spans="1:14" s="1" customFormat="1" ht="17.100000000000001" customHeight="1" x14ac:dyDescent="0.2">
      <c r="A82" s="9" t="s">
        <v>160</v>
      </c>
      <c r="B82" s="10" t="s">
        <v>161</v>
      </c>
      <c r="C82" s="11">
        <v>300000</v>
      </c>
      <c r="D82" s="11">
        <v>0</v>
      </c>
      <c r="E82" s="11">
        <v>0</v>
      </c>
      <c r="F82" s="11">
        <v>300000</v>
      </c>
      <c r="G82" s="11">
        <v>0</v>
      </c>
      <c r="H82" s="11">
        <v>300000</v>
      </c>
      <c r="I82" s="11">
        <v>18000</v>
      </c>
      <c r="J82" s="11">
        <v>163500</v>
      </c>
      <c r="K82" s="12">
        <v>0.54500000000000004</v>
      </c>
      <c r="L82" s="11">
        <v>18000</v>
      </c>
      <c r="M82" s="11">
        <v>163500</v>
      </c>
      <c r="N82" s="12">
        <v>0.54500000000000004</v>
      </c>
    </row>
    <row r="83" spans="1:14" s="1" customFormat="1" ht="17.100000000000001" customHeight="1" x14ac:dyDescent="0.2">
      <c r="A83" s="9" t="s">
        <v>162</v>
      </c>
      <c r="B83" s="10" t="s">
        <v>163</v>
      </c>
      <c r="C83" s="11">
        <v>546000</v>
      </c>
      <c r="D83" s="11">
        <v>0</v>
      </c>
      <c r="E83" s="11">
        <v>0</v>
      </c>
      <c r="F83" s="11">
        <v>546000</v>
      </c>
      <c r="G83" s="11">
        <v>0</v>
      </c>
      <c r="H83" s="11">
        <v>546000</v>
      </c>
      <c r="I83" s="11">
        <v>0</v>
      </c>
      <c r="J83" s="11">
        <v>128250</v>
      </c>
      <c r="K83" s="12">
        <v>0.23489010989011</v>
      </c>
      <c r="L83" s="11">
        <v>0</v>
      </c>
      <c r="M83" s="11">
        <v>128250</v>
      </c>
      <c r="N83" s="12">
        <v>0.23489010989011</v>
      </c>
    </row>
    <row r="84" spans="1:14" s="1" customFormat="1" ht="25.5" customHeight="1" x14ac:dyDescent="0.2">
      <c r="A84" s="9" t="s">
        <v>164</v>
      </c>
      <c r="B84" s="10" t="s">
        <v>165</v>
      </c>
      <c r="C84" s="11">
        <v>546000</v>
      </c>
      <c r="D84" s="11">
        <v>0</v>
      </c>
      <c r="E84" s="11">
        <v>0</v>
      </c>
      <c r="F84" s="11">
        <v>546000</v>
      </c>
      <c r="G84" s="11">
        <v>0</v>
      </c>
      <c r="H84" s="11">
        <v>546000</v>
      </c>
      <c r="I84" s="11">
        <v>0</v>
      </c>
      <c r="J84" s="11">
        <v>128250</v>
      </c>
      <c r="K84" s="12">
        <v>0.23489010989011</v>
      </c>
      <c r="L84" s="11">
        <v>0</v>
      </c>
      <c r="M84" s="11">
        <v>128250</v>
      </c>
      <c r="N84" s="12">
        <v>0.23489010989011</v>
      </c>
    </row>
    <row r="85" spans="1:14" s="1" customFormat="1" ht="17.100000000000001" customHeight="1" x14ac:dyDescent="0.2">
      <c r="A85" s="9" t="s">
        <v>166</v>
      </c>
      <c r="B85" s="10" t="s">
        <v>167</v>
      </c>
      <c r="C85" s="11">
        <v>546000</v>
      </c>
      <c r="D85" s="11">
        <v>0</v>
      </c>
      <c r="E85" s="11">
        <v>0</v>
      </c>
      <c r="F85" s="11">
        <v>546000</v>
      </c>
      <c r="G85" s="11">
        <v>0</v>
      </c>
      <c r="H85" s="11">
        <v>546000</v>
      </c>
      <c r="I85" s="11">
        <v>0</v>
      </c>
      <c r="J85" s="11">
        <v>128250</v>
      </c>
      <c r="K85" s="12">
        <v>0.23489010989011</v>
      </c>
      <c r="L85" s="11">
        <v>0</v>
      </c>
      <c r="M85" s="11">
        <v>128250</v>
      </c>
      <c r="N85" s="12">
        <v>0.23489010989011</v>
      </c>
    </row>
    <row r="86" spans="1:14" s="1" customFormat="1" ht="17.100000000000001" customHeight="1" x14ac:dyDescent="0.2">
      <c r="A86" s="9" t="s">
        <v>168</v>
      </c>
      <c r="B86" s="10" t="s">
        <v>169</v>
      </c>
      <c r="C86" s="11">
        <v>1443419000</v>
      </c>
      <c r="D86" s="11">
        <v>0</v>
      </c>
      <c r="E86" s="11">
        <v>-139855129</v>
      </c>
      <c r="F86" s="11">
        <v>1303563871</v>
      </c>
      <c r="G86" s="11">
        <v>0</v>
      </c>
      <c r="H86" s="11">
        <v>1303563871</v>
      </c>
      <c r="I86" s="11">
        <v>25355554</v>
      </c>
      <c r="J86" s="11">
        <v>955527815</v>
      </c>
      <c r="K86" s="12">
        <v>0.73301188860580202</v>
      </c>
      <c r="L86" s="11">
        <v>68079643</v>
      </c>
      <c r="M86" s="11">
        <v>678201478</v>
      </c>
      <c r="N86" s="12">
        <v>0.52026716380205695</v>
      </c>
    </row>
    <row r="87" spans="1:14" s="1" customFormat="1" ht="42.6" customHeight="1" x14ac:dyDescent="0.2">
      <c r="A87" s="9" t="s">
        <v>170</v>
      </c>
      <c r="B87" s="10" t="s">
        <v>171</v>
      </c>
      <c r="C87" s="11">
        <v>5045000</v>
      </c>
      <c r="D87" s="11">
        <v>0</v>
      </c>
      <c r="E87" s="11">
        <v>-2185000</v>
      </c>
      <c r="F87" s="11">
        <v>2860000</v>
      </c>
      <c r="G87" s="11">
        <v>0</v>
      </c>
      <c r="H87" s="11">
        <v>2860000</v>
      </c>
      <c r="I87" s="11">
        <v>325200</v>
      </c>
      <c r="J87" s="11">
        <v>1624950</v>
      </c>
      <c r="K87" s="12">
        <v>0.568164335664336</v>
      </c>
      <c r="L87" s="11">
        <v>325200</v>
      </c>
      <c r="M87" s="11">
        <v>1624950</v>
      </c>
      <c r="N87" s="12">
        <v>0.568164335664336</v>
      </c>
    </row>
    <row r="88" spans="1:14" s="1" customFormat="1" ht="17.100000000000001" customHeight="1" x14ac:dyDescent="0.2">
      <c r="A88" s="9" t="s">
        <v>172</v>
      </c>
      <c r="B88" s="10" t="s">
        <v>173</v>
      </c>
      <c r="C88" s="11">
        <v>2750000</v>
      </c>
      <c r="D88" s="11">
        <v>0</v>
      </c>
      <c r="E88" s="11">
        <v>0</v>
      </c>
      <c r="F88" s="11">
        <v>2750000</v>
      </c>
      <c r="G88" s="11">
        <v>0</v>
      </c>
      <c r="H88" s="11">
        <v>2750000</v>
      </c>
      <c r="I88" s="11">
        <v>325200</v>
      </c>
      <c r="J88" s="11">
        <v>1611200</v>
      </c>
      <c r="K88" s="12">
        <v>0.58589090909090902</v>
      </c>
      <c r="L88" s="11">
        <v>325200</v>
      </c>
      <c r="M88" s="11">
        <v>1611200</v>
      </c>
      <c r="N88" s="12">
        <v>0.58589090909090902</v>
      </c>
    </row>
    <row r="89" spans="1:14" s="1" customFormat="1" ht="25.5" customHeight="1" x14ac:dyDescent="0.2">
      <c r="A89" s="9" t="s">
        <v>174</v>
      </c>
      <c r="B89" s="10" t="s">
        <v>175</v>
      </c>
      <c r="C89" s="11">
        <v>2750000</v>
      </c>
      <c r="D89" s="11">
        <v>0</v>
      </c>
      <c r="E89" s="11">
        <v>0</v>
      </c>
      <c r="F89" s="11">
        <v>2750000</v>
      </c>
      <c r="G89" s="11">
        <v>0</v>
      </c>
      <c r="H89" s="11">
        <v>2750000</v>
      </c>
      <c r="I89" s="11">
        <v>325200</v>
      </c>
      <c r="J89" s="11">
        <v>1611200</v>
      </c>
      <c r="K89" s="12">
        <v>0.58589090909090902</v>
      </c>
      <c r="L89" s="11">
        <v>325200</v>
      </c>
      <c r="M89" s="11">
        <v>1611200</v>
      </c>
      <c r="N89" s="12">
        <v>0.58589090909090902</v>
      </c>
    </row>
    <row r="90" spans="1:14" s="1" customFormat="1" ht="17.100000000000001" customHeight="1" x14ac:dyDescent="0.2">
      <c r="A90" s="9" t="s">
        <v>176</v>
      </c>
      <c r="B90" s="10" t="s">
        <v>177</v>
      </c>
      <c r="C90" s="11">
        <v>110000</v>
      </c>
      <c r="D90" s="11">
        <v>0</v>
      </c>
      <c r="E90" s="11">
        <v>0</v>
      </c>
      <c r="F90" s="11">
        <v>110000</v>
      </c>
      <c r="G90" s="11">
        <v>0</v>
      </c>
      <c r="H90" s="11">
        <v>110000</v>
      </c>
      <c r="I90" s="11">
        <v>0</v>
      </c>
      <c r="J90" s="11">
        <v>13750</v>
      </c>
      <c r="K90" s="12">
        <v>0.125</v>
      </c>
      <c r="L90" s="11">
        <v>0</v>
      </c>
      <c r="M90" s="11">
        <v>13750</v>
      </c>
      <c r="N90" s="12">
        <v>0.125</v>
      </c>
    </row>
    <row r="91" spans="1:14" s="1" customFormat="1" ht="17.100000000000001" customHeight="1" x14ac:dyDescent="0.2">
      <c r="A91" s="9" t="s">
        <v>178</v>
      </c>
      <c r="B91" s="10" t="s">
        <v>179</v>
      </c>
      <c r="C91" s="11">
        <v>110000</v>
      </c>
      <c r="D91" s="11">
        <v>0</v>
      </c>
      <c r="E91" s="11">
        <v>0</v>
      </c>
      <c r="F91" s="11">
        <v>110000</v>
      </c>
      <c r="G91" s="11">
        <v>0</v>
      </c>
      <c r="H91" s="11">
        <v>110000</v>
      </c>
      <c r="I91" s="11">
        <v>0</v>
      </c>
      <c r="J91" s="11">
        <v>13750</v>
      </c>
      <c r="K91" s="12">
        <v>0.125</v>
      </c>
      <c r="L91" s="11">
        <v>0</v>
      </c>
      <c r="M91" s="11">
        <v>13750</v>
      </c>
      <c r="N91" s="12">
        <v>0.125</v>
      </c>
    </row>
    <row r="92" spans="1:14" s="1" customFormat="1" ht="17.100000000000001" customHeight="1" x14ac:dyDescent="0.2">
      <c r="A92" s="9" t="s">
        <v>180</v>
      </c>
      <c r="B92" s="10" t="s">
        <v>181</v>
      </c>
      <c r="C92" s="11">
        <v>2185000</v>
      </c>
      <c r="D92" s="11">
        <v>0</v>
      </c>
      <c r="E92" s="11">
        <v>-2185000</v>
      </c>
      <c r="F92" s="11">
        <v>0</v>
      </c>
      <c r="G92" s="11">
        <v>0</v>
      </c>
      <c r="H92" s="11">
        <v>0</v>
      </c>
      <c r="I92" s="11">
        <v>0</v>
      </c>
      <c r="J92" s="11">
        <v>0</v>
      </c>
      <c r="K92" s="12">
        <v>0</v>
      </c>
      <c r="L92" s="11">
        <v>0</v>
      </c>
      <c r="M92" s="11">
        <v>0</v>
      </c>
      <c r="N92" s="12">
        <v>0</v>
      </c>
    </row>
    <row r="93" spans="1:14" s="1" customFormat="1" ht="17.100000000000001" customHeight="1" x14ac:dyDescent="0.2">
      <c r="A93" s="9" t="s">
        <v>182</v>
      </c>
      <c r="B93" s="10" t="s">
        <v>183</v>
      </c>
      <c r="C93" s="11">
        <v>2185000</v>
      </c>
      <c r="D93" s="11">
        <v>0</v>
      </c>
      <c r="E93" s="11">
        <v>-2185000</v>
      </c>
      <c r="F93" s="11">
        <v>0</v>
      </c>
      <c r="G93" s="11">
        <v>0</v>
      </c>
      <c r="H93" s="11">
        <v>0</v>
      </c>
      <c r="I93" s="11">
        <v>0</v>
      </c>
      <c r="J93" s="11">
        <v>0</v>
      </c>
      <c r="K93" s="12">
        <v>0</v>
      </c>
      <c r="L93" s="11">
        <v>0</v>
      </c>
      <c r="M93" s="11">
        <v>0</v>
      </c>
      <c r="N93" s="12">
        <v>0</v>
      </c>
    </row>
    <row r="94" spans="1:14" s="1" customFormat="1" ht="25.5" customHeight="1" x14ac:dyDescent="0.2">
      <c r="A94" s="9" t="s">
        <v>184</v>
      </c>
      <c r="B94" s="10" t="s">
        <v>185</v>
      </c>
      <c r="C94" s="11">
        <v>1112303000</v>
      </c>
      <c r="D94" s="11">
        <v>0</v>
      </c>
      <c r="E94" s="11">
        <v>-174855129</v>
      </c>
      <c r="F94" s="11">
        <v>937447871</v>
      </c>
      <c r="G94" s="11">
        <v>0</v>
      </c>
      <c r="H94" s="11">
        <v>937447871</v>
      </c>
      <c r="I94" s="11">
        <v>2864655</v>
      </c>
      <c r="J94" s="11">
        <v>694888774</v>
      </c>
      <c r="K94" s="12">
        <v>0.74125590925791296</v>
      </c>
      <c r="L94" s="11">
        <v>42088316</v>
      </c>
      <c r="M94" s="11">
        <v>559763494</v>
      </c>
      <c r="N94" s="12">
        <v>0.597114262367342</v>
      </c>
    </row>
    <row r="95" spans="1:14" s="1" customFormat="1" ht="17.100000000000001" customHeight="1" x14ac:dyDescent="0.2">
      <c r="A95" s="9" t="s">
        <v>186</v>
      </c>
      <c r="B95" s="10" t="s">
        <v>187</v>
      </c>
      <c r="C95" s="11">
        <v>144922000</v>
      </c>
      <c r="D95" s="11">
        <v>0</v>
      </c>
      <c r="E95" s="11">
        <v>2349211</v>
      </c>
      <c r="F95" s="11">
        <v>147271211</v>
      </c>
      <c r="G95" s="11">
        <v>0</v>
      </c>
      <c r="H95" s="11">
        <v>147271211</v>
      </c>
      <c r="I95" s="11">
        <v>0</v>
      </c>
      <c r="J95" s="11">
        <v>147271211</v>
      </c>
      <c r="K95" s="12">
        <v>1</v>
      </c>
      <c r="L95" s="11">
        <v>0</v>
      </c>
      <c r="M95" s="11">
        <v>147271211</v>
      </c>
      <c r="N95" s="12">
        <v>1</v>
      </c>
    </row>
    <row r="96" spans="1:14" s="1" customFormat="1" ht="34.15" customHeight="1" x14ac:dyDescent="0.2">
      <c r="A96" s="9" t="s">
        <v>188</v>
      </c>
      <c r="B96" s="10" t="s">
        <v>189</v>
      </c>
      <c r="C96" s="11">
        <v>144922000</v>
      </c>
      <c r="D96" s="11">
        <v>0</v>
      </c>
      <c r="E96" s="11">
        <v>2349211</v>
      </c>
      <c r="F96" s="11">
        <v>147271211</v>
      </c>
      <c r="G96" s="11">
        <v>0</v>
      </c>
      <c r="H96" s="11">
        <v>147271211</v>
      </c>
      <c r="I96" s="11">
        <v>0</v>
      </c>
      <c r="J96" s="11">
        <v>147271211</v>
      </c>
      <c r="K96" s="12">
        <v>1</v>
      </c>
      <c r="L96" s="11">
        <v>0</v>
      </c>
      <c r="M96" s="11">
        <v>147271211</v>
      </c>
      <c r="N96" s="12">
        <v>1</v>
      </c>
    </row>
    <row r="97" spans="1:14" s="1" customFormat="1" ht="17.100000000000001" customHeight="1" x14ac:dyDescent="0.2">
      <c r="A97" s="9" t="s">
        <v>190</v>
      </c>
      <c r="B97" s="10" t="s">
        <v>191</v>
      </c>
      <c r="C97" s="11">
        <v>1798000</v>
      </c>
      <c r="D97" s="11">
        <v>0</v>
      </c>
      <c r="E97" s="11">
        <v>-1059400</v>
      </c>
      <c r="F97" s="11">
        <v>738600</v>
      </c>
      <c r="G97" s="11">
        <v>0</v>
      </c>
      <c r="H97" s="11">
        <v>738600</v>
      </c>
      <c r="I97" s="11">
        <v>0</v>
      </c>
      <c r="J97" s="11">
        <v>738600</v>
      </c>
      <c r="K97" s="12">
        <v>1</v>
      </c>
      <c r="L97" s="11">
        <v>0</v>
      </c>
      <c r="M97" s="11">
        <v>738600</v>
      </c>
      <c r="N97" s="12">
        <v>1</v>
      </c>
    </row>
    <row r="98" spans="1:14" s="1" customFormat="1" ht="25.5" customHeight="1" x14ac:dyDescent="0.2">
      <c r="A98" s="9" t="s">
        <v>192</v>
      </c>
      <c r="B98" s="10" t="s">
        <v>193</v>
      </c>
      <c r="C98" s="11">
        <v>1798000</v>
      </c>
      <c r="D98" s="11">
        <v>0</v>
      </c>
      <c r="E98" s="11">
        <v>-1059400</v>
      </c>
      <c r="F98" s="11">
        <v>738600</v>
      </c>
      <c r="G98" s="11">
        <v>0</v>
      </c>
      <c r="H98" s="11">
        <v>738600</v>
      </c>
      <c r="I98" s="11">
        <v>0</v>
      </c>
      <c r="J98" s="11">
        <v>738600</v>
      </c>
      <c r="K98" s="12">
        <v>1</v>
      </c>
      <c r="L98" s="11">
        <v>0</v>
      </c>
      <c r="M98" s="11">
        <v>738600</v>
      </c>
      <c r="N98" s="12">
        <v>1</v>
      </c>
    </row>
    <row r="99" spans="1:14" s="1" customFormat="1" ht="34.15" customHeight="1" x14ac:dyDescent="0.2">
      <c r="A99" s="9" t="s">
        <v>194</v>
      </c>
      <c r="B99" s="10" t="s">
        <v>195</v>
      </c>
      <c r="C99" s="11">
        <v>143124000</v>
      </c>
      <c r="D99" s="11">
        <v>0</v>
      </c>
      <c r="E99" s="11">
        <v>3408611</v>
      </c>
      <c r="F99" s="11">
        <v>146532611</v>
      </c>
      <c r="G99" s="11">
        <v>0</v>
      </c>
      <c r="H99" s="11">
        <v>146532611</v>
      </c>
      <c r="I99" s="11">
        <v>0</v>
      </c>
      <c r="J99" s="11">
        <v>146532611</v>
      </c>
      <c r="K99" s="12">
        <v>1</v>
      </c>
      <c r="L99" s="11">
        <v>0</v>
      </c>
      <c r="M99" s="11">
        <v>146532611</v>
      </c>
      <c r="N99" s="12">
        <v>1</v>
      </c>
    </row>
    <row r="100" spans="1:14" s="1" customFormat="1" ht="17.100000000000001" customHeight="1" x14ac:dyDescent="0.2">
      <c r="A100" s="9" t="s">
        <v>196</v>
      </c>
      <c r="B100" s="10" t="s">
        <v>197</v>
      </c>
      <c r="C100" s="11">
        <v>3429000</v>
      </c>
      <c r="D100" s="11">
        <v>0</v>
      </c>
      <c r="E100" s="11">
        <v>-1407460</v>
      </c>
      <c r="F100" s="11">
        <v>2021540</v>
      </c>
      <c r="G100" s="11">
        <v>0</v>
      </c>
      <c r="H100" s="11">
        <v>2021540</v>
      </c>
      <c r="I100" s="11">
        <v>0</v>
      </c>
      <c r="J100" s="11">
        <v>2021540</v>
      </c>
      <c r="K100" s="12">
        <v>1</v>
      </c>
      <c r="L100" s="11">
        <v>0</v>
      </c>
      <c r="M100" s="11">
        <v>2021540</v>
      </c>
      <c r="N100" s="12">
        <v>1</v>
      </c>
    </row>
    <row r="101" spans="1:14" s="1" customFormat="1" ht="25.5" customHeight="1" x14ac:dyDescent="0.2">
      <c r="A101" s="9" t="s">
        <v>198</v>
      </c>
      <c r="B101" s="10" t="s">
        <v>199</v>
      </c>
      <c r="C101" s="11">
        <v>3218000</v>
      </c>
      <c r="D101" s="11">
        <v>0</v>
      </c>
      <c r="E101" s="11">
        <v>-169260</v>
      </c>
      <c r="F101" s="11">
        <v>3048740</v>
      </c>
      <c r="G101" s="11">
        <v>0</v>
      </c>
      <c r="H101" s="11">
        <v>3048740</v>
      </c>
      <c r="I101" s="11">
        <v>0</v>
      </c>
      <c r="J101" s="11">
        <v>3048740</v>
      </c>
      <c r="K101" s="12">
        <v>1</v>
      </c>
      <c r="L101" s="11">
        <v>0</v>
      </c>
      <c r="M101" s="11">
        <v>3048740</v>
      </c>
      <c r="N101" s="12">
        <v>1</v>
      </c>
    </row>
    <row r="102" spans="1:14" s="1" customFormat="1" ht="25.5" customHeight="1" x14ac:dyDescent="0.2">
      <c r="A102" s="9" t="s">
        <v>200</v>
      </c>
      <c r="B102" s="10" t="s">
        <v>201</v>
      </c>
      <c r="C102" s="11">
        <v>46778000</v>
      </c>
      <c r="D102" s="11">
        <v>0</v>
      </c>
      <c r="E102" s="11">
        <v>78714020</v>
      </c>
      <c r="F102" s="11">
        <v>125492020</v>
      </c>
      <c r="G102" s="11">
        <v>0</v>
      </c>
      <c r="H102" s="11">
        <v>125492020</v>
      </c>
      <c r="I102" s="11">
        <v>0</v>
      </c>
      <c r="J102" s="11">
        <v>125492020</v>
      </c>
      <c r="K102" s="12">
        <v>1</v>
      </c>
      <c r="L102" s="11">
        <v>0</v>
      </c>
      <c r="M102" s="11">
        <v>125492020</v>
      </c>
      <c r="N102" s="12">
        <v>1</v>
      </c>
    </row>
    <row r="103" spans="1:14" s="1" customFormat="1" ht="25.5" customHeight="1" x14ac:dyDescent="0.2">
      <c r="A103" s="9" t="s">
        <v>202</v>
      </c>
      <c r="B103" s="10" t="s">
        <v>203</v>
      </c>
      <c r="C103" s="11">
        <v>89699000</v>
      </c>
      <c r="D103" s="11">
        <v>0</v>
      </c>
      <c r="E103" s="11">
        <v>-73728689</v>
      </c>
      <c r="F103" s="11">
        <v>15970311</v>
      </c>
      <c r="G103" s="11">
        <v>0</v>
      </c>
      <c r="H103" s="11">
        <v>15970311</v>
      </c>
      <c r="I103" s="11">
        <v>0</v>
      </c>
      <c r="J103" s="11">
        <v>15970311</v>
      </c>
      <c r="K103" s="12">
        <v>1</v>
      </c>
      <c r="L103" s="11">
        <v>0</v>
      </c>
      <c r="M103" s="11">
        <v>15970311</v>
      </c>
      <c r="N103" s="12">
        <v>1</v>
      </c>
    </row>
    <row r="104" spans="1:14" s="1" customFormat="1" ht="17.100000000000001" customHeight="1" x14ac:dyDescent="0.2">
      <c r="A104" s="9" t="s">
        <v>204</v>
      </c>
      <c r="B104" s="10" t="s">
        <v>205</v>
      </c>
      <c r="C104" s="11">
        <v>667381000</v>
      </c>
      <c r="D104" s="11">
        <v>0</v>
      </c>
      <c r="E104" s="11">
        <v>-238204340</v>
      </c>
      <c r="F104" s="11">
        <v>429176660</v>
      </c>
      <c r="G104" s="11">
        <v>0</v>
      </c>
      <c r="H104" s="11">
        <v>429176660</v>
      </c>
      <c r="I104" s="11">
        <v>2864655</v>
      </c>
      <c r="J104" s="11">
        <v>423694883</v>
      </c>
      <c r="K104" s="12">
        <v>0.98722722479829195</v>
      </c>
      <c r="L104" s="11">
        <v>35759639</v>
      </c>
      <c r="M104" s="11">
        <v>325009931</v>
      </c>
      <c r="N104" s="12">
        <v>0.75728705983219102</v>
      </c>
    </row>
    <row r="105" spans="1:14" s="1" customFormat="1" ht="42.6" customHeight="1" x14ac:dyDescent="0.2">
      <c r="A105" s="9" t="s">
        <v>206</v>
      </c>
      <c r="B105" s="10" t="s">
        <v>207</v>
      </c>
      <c r="C105" s="11">
        <v>633879000</v>
      </c>
      <c r="D105" s="11">
        <v>0</v>
      </c>
      <c r="E105" s="11">
        <v>-238204340</v>
      </c>
      <c r="F105" s="11">
        <v>395674660</v>
      </c>
      <c r="G105" s="11">
        <v>0</v>
      </c>
      <c r="H105" s="11">
        <v>395674660</v>
      </c>
      <c r="I105" s="11">
        <v>0</v>
      </c>
      <c r="J105" s="11">
        <v>394739808</v>
      </c>
      <c r="K105" s="12">
        <v>0.997637321530775</v>
      </c>
      <c r="L105" s="11">
        <v>32894984</v>
      </c>
      <c r="M105" s="11">
        <v>296054856</v>
      </c>
      <c r="N105" s="12">
        <v>0.74822799114808103</v>
      </c>
    </row>
    <row r="106" spans="1:14" s="1" customFormat="1" ht="34.15" customHeight="1" x14ac:dyDescent="0.2">
      <c r="A106" s="9" t="s">
        <v>208</v>
      </c>
      <c r="B106" s="10" t="s">
        <v>209</v>
      </c>
      <c r="C106" s="11">
        <v>33502000</v>
      </c>
      <c r="D106" s="11">
        <v>0</v>
      </c>
      <c r="E106" s="11">
        <v>0</v>
      </c>
      <c r="F106" s="11">
        <v>33502000</v>
      </c>
      <c r="G106" s="11">
        <v>0</v>
      </c>
      <c r="H106" s="11">
        <v>33502000</v>
      </c>
      <c r="I106" s="11">
        <v>2864655</v>
      </c>
      <c r="J106" s="11">
        <v>28955075</v>
      </c>
      <c r="K106" s="12">
        <v>0.86427899826875998</v>
      </c>
      <c r="L106" s="11">
        <v>2864655</v>
      </c>
      <c r="M106" s="11">
        <v>28955075</v>
      </c>
      <c r="N106" s="12">
        <v>0.86427899826875998</v>
      </c>
    </row>
    <row r="107" spans="1:14" s="1" customFormat="1" ht="25.5" customHeight="1" x14ac:dyDescent="0.2">
      <c r="A107" s="9" t="s">
        <v>210</v>
      </c>
      <c r="B107" s="10" t="s">
        <v>211</v>
      </c>
      <c r="C107" s="11">
        <v>300000000</v>
      </c>
      <c r="D107" s="11">
        <v>0</v>
      </c>
      <c r="E107" s="11">
        <v>61000000</v>
      </c>
      <c r="F107" s="11">
        <v>361000000</v>
      </c>
      <c r="G107" s="11">
        <v>0</v>
      </c>
      <c r="H107" s="11">
        <v>361000000</v>
      </c>
      <c r="I107" s="11">
        <v>0</v>
      </c>
      <c r="J107" s="11">
        <v>123922680</v>
      </c>
      <c r="K107" s="12">
        <v>0.34327612188365703</v>
      </c>
      <c r="L107" s="11">
        <v>6328677</v>
      </c>
      <c r="M107" s="11">
        <v>87482352</v>
      </c>
      <c r="N107" s="12">
        <v>0.242333385041551</v>
      </c>
    </row>
    <row r="108" spans="1:14" s="1" customFormat="1" ht="17.100000000000001" customHeight="1" x14ac:dyDescent="0.2">
      <c r="A108" s="9" t="s">
        <v>212</v>
      </c>
      <c r="B108" s="10" t="s">
        <v>213</v>
      </c>
      <c r="C108" s="11">
        <v>300000000</v>
      </c>
      <c r="D108" s="11">
        <v>0</v>
      </c>
      <c r="E108" s="11">
        <v>61000000</v>
      </c>
      <c r="F108" s="11">
        <v>361000000</v>
      </c>
      <c r="G108" s="11">
        <v>0</v>
      </c>
      <c r="H108" s="11">
        <v>361000000</v>
      </c>
      <c r="I108" s="11">
        <v>0</v>
      </c>
      <c r="J108" s="11">
        <v>123922680</v>
      </c>
      <c r="K108" s="12">
        <v>0.34327612188365703</v>
      </c>
      <c r="L108" s="11">
        <v>6328677</v>
      </c>
      <c r="M108" s="11">
        <v>87482352</v>
      </c>
      <c r="N108" s="12">
        <v>0.242333385041551</v>
      </c>
    </row>
    <row r="109" spans="1:14" s="1" customFormat="1" ht="25.5" customHeight="1" x14ac:dyDescent="0.2">
      <c r="A109" s="9" t="s">
        <v>214</v>
      </c>
      <c r="B109" s="10" t="s">
        <v>215</v>
      </c>
      <c r="C109" s="11">
        <v>253703000</v>
      </c>
      <c r="D109" s="11">
        <v>0</v>
      </c>
      <c r="E109" s="11">
        <v>37185000</v>
      </c>
      <c r="F109" s="11">
        <v>290888000</v>
      </c>
      <c r="G109" s="11">
        <v>0</v>
      </c>
      <c r="H109" s="11">
        <v>290888000</v>
      </c>
      <c r="I109" s="11">
        <v>22020289</v>
      </c>
      <c r="J109" s="11">
        <v>191793141</v>
      </c>
      <c r="K109" s="12">
        <v>0.659336724099997</v>
      </c>
      <c r="L109" s="11">
        <v>11312957</v>
      </c>
      <c r="M109" s="11">
        <v>98277349</v>
      </c>
      <c r="N109" s="12">
        <v>0.33785288152141002</v>
      </c>
    </row>
    <row r="110" spans="1:14" s="1" customFormat="1" ht="17.100000000000001" customHeight="1" x14ac:dyDescent="0.2">
      <c r="A110" s="9" t="s">
        <v>216</v>
      </c>
      <c r="B110" s="10" t="s">
        <v>217</v>
      </c>
      <c r="C110" s="11">
        <v>10000000</v>
      </c>
      <c r="D110" s="11">
        <v>0</v>
      </c>
      <c r="E110" s="11">
        <v>-2914600</v>
      </c>
      <c r="F110" s="11">
        <v>7085400</v>
      </c>
      <c r="G110" s="11">
        <v>0</v>
      </c>
      <c r="H110" s="11">
        <v>7085400</v>
      </c>
      <c r="I110" s="11">
        <v>0</v>
      </c>
      <c r="J110" s="11">
        <v>4874270</v>
      </c>
      <c r="K110" s="12">
        <v>0.68793152115617995</v>
      </c>
      <c r="L110" s="11">
        <v>0</v>
      </c>
      <c r="M110" s="11">
        <v>4874270</v>
      </c>
      <c r="N110" s="12">
        <v>0.68793152115617995</v>
      </c>
    </row>
    <row r="111" spans="1:14" s="1" customFormat="1" ht="25.5" customHeight="1" x14ac:dyDescent="0.2">
      <c r="A111" s="9" t="s">
        <v>218</v>
      </c>
      <c r="B111" s="10" t="s">
        <v>219</v>
      </c>
      <c r="C111" s="11">
        <v>10000000</v>
      </c>
      <c r="D111" s="11">
        <v>0</v>
      </c>
      <c r="E111" s="11">
        <v>-2914600</v>
      </c>
      <c r="F111" s="11">
        <v>7085400</v>
      </c>
      <c r="G111" s="11">
        <v>0</v>
      </c>
      <c r="H111" s="11">
        <v>7085400</v>
      </c>
      <c r="I111" s="11">
        <v>0</v>
      </c>
      <c r="J111" s="11">
        <v>4874270</v>
      </c>
      <c r="K111" s="12">
        <v>0.68793152115617995</v>
      </c>
      <c r="L111" s="11">
        <v>0</v>
      </c>
      <c r="M111" s="11">
        <v>4874270</v>
      </c>
      <c r="N111" s="12">
        <v>0.68793152115617995</v>
      </c>
    </row>
    <row r="112" spans="1:14" s="1" customFormat="1" ht="34.15" customHeight="1" x14ac:dyDescent="0.2">
      <c r="A112" s="9" t="s">
        <v>220</v>
      </c>
      <c r="B112" s="10" t="s">
        <v>221</v>
      </c>
      <c r="C112" s="11">
        <v>16388000</v>
      </c>
      <c r="D112" s="11">
        <v>0</v>
      </c>
      <c r="E112" s="11">
        <v>5099600</v>
      </c>
      <c r="F112" s="11">
        <v>21487600</v>
      </c>
      <c r="G112" s="11">
        <v>0</v>
      </c>
      <c r="H112" s="11">
        <v>21487600</v>
      </c>
      <c r="I112" s="11">
        <v>0</v>
      </c>
      <c r="J112" s="11">
        <v>3731700</v>
      </c>
      <c r="K112" s="12">
        <v>0.17366760364117001</v>
      </c>
      <c r="L112" s="11">
        <v>0</v>
      </c>
      <c r="M112" s="11">
        <v>3731700</v>
      </c>
      <c r="N112" s="12">
        <v>0.17366760364117001</v>
      </c>
    </row>
    <row r="113" spans="1:14" s="1" customFormat="1" ht="17.100000000000001" customHeight="1" x14ac:dyDescent="0.2">
      <c r="A113" s="9" t="s">
        <v>222</v>
      </c>
      <c r="B113" s="10" t="s">
        <v>223</v>
      </c>
      <c r="C113" s="11">
        <v>16388000</v>
      </c>
      <c r="D113" s="11">
        <v>0</v>
      </c>
      <c r="E113" s="11">
        <v>1367900</v>
      </c>
      <c r="F113" s="11">
        <v>17755900</v>
      </c>
      <c r="G113" s="11">
        <v>0</v>
      </c>
      <c r="H113" s="11">
        <v>17755900</v>
      </c>
      <c r="I113" s="11">
        <v>0</v>
      </c>
      <c r="J113" s="11">
        <v>0</v>
      </c>
      <c r="K113" s="12">
        <v>0</v>
      </c>
      <c r="L113" s="11">
        <v>0</v>
      </c>
      <c r="M113" s="11">
        <v>0</v>
      </c>
      <c r="N113" s="12">
        <v>0</v>
      </c>
    </row>
    <row r="114" spans="1:14" s="1" customFormat="1" ht="25.5" customHeight="1" x14ac:dyDescent="0.2">
      <c r="A114" s="9" t="s">
        <v>224</v>
      </c>
      <c r="B114" s="10" t="s">
        <v>225</v>
      </c>
      <c r="C114" s="11">
        <v>0</v>
      </c>
      <c r="D114" s="11">
        <v>0</v>
      </c>
      <c r="E114" s="11">
        <v>3731700</v>
      </c>
      <c r="F114" s="11">
        <v>3731700</v>
      </c>
      <c r="G114" s="11">
        <v>0</v>
      </c>
      <c r="H114" s="11">
        <v>3731700</v>
      </c>
      <c r="I114" s="11">
        <v>0</v>
      </c>
      <c r="J114" s="11">
        <v>3731700</v>
      </c>
      <c r="K114" s="12">
        <v>1</v>
      </c>
      <c r="L114" s="11">
        <v>0</v>
      </c>
      <c r="M114" s="11">
        <v>3731700</v>
      </c>
      <c r="N114" s="12">
        <v>1</v>
      </c>
    </row>
    <row r="115" spans="1:14" s="1" customFormat="1" ht="25.5" customHeight="1" x14ac:dyDescent="0.2">
      <c r="A115" s="9" t="s">
        <v>226</v>
      </c>
      <c r="B115" s="10" t="s">
        <v>227</v>
      </c>
      <c r="C115" s="11">
        <v>52253000</v>
      </c>
      <c r="D115" s="11">
        <v>0</v>
      </c>
      <c r="E115" s="11">
        <v>26292000</v>
      </c>
      <c r="F115" s="11">
        <v>78545000</v>
      </c>
      <c r="G115" s="11">
        <v>0</v>
      </c>
      <c r="H115" s="11">
        <v>78545000</v>
      </c>
      <c r="I115" s="11">
        <v>0</v>
      </c>
      <c r="J115" s="11">
        <v>34906913</v>
      </c>
      <c r="K115" s="12">
        <v>0.44441928830606697</v>
      </c>
      <c r="L115" s="11">
        <v>0</v>
      </c>
      <c r="M115" s="11">
        <v>11938961</v>
      </c>
      <c r="N115" s="12">
        <v>0.15200154051817399</v>
      </c>
    </row>
    <row r="116" spans="1:14" s="1" customFormat="1" ht="17.100000000000001" customHeight="1" x14ac:dyDescent="0.2">
      <c r="A116" s="9" t="s">
        <v>228</v>
      </c>
      <c r="B116" s="10" t="s">
        <v>229</v>
      </c>
      <c r="C116" s="11">
        <v>13134000</v>
      </c>
      <c r="D116" s="11">
        <v>0</v>
      </c>
      <c r="E116" s="11">
        <v>0</v>
      </c>
      <c r="F116" s="11">
        <v>13134000</v>
      </c>
      <c r="G116" s="11">
        <v>0</v>
      </c>
      <c r="H116" s="11">
        <v>13134000</v>
      </c>
      <c r="I116" s="11">
        <v>0</v>
      </c>
      <c r="J116" s="11">
        <v>0</v>
      </c>
      <c r="K116" s="12">
        <v>0</v>
      </c>
      <c r="L116" s="11">
        <v>0</v>
      </c>
      <c r="M116" s="11">
        <v>0</v>
      </c>
      <c r="N116" s="12">
        <v>0</v>
      </c>
    </row>
    <row r="117" spans="1:14" s="1" customFormat="1" ht="17.100000000000001" customHeight="1" x14ac:dyDescent="0.2">
      <c r="A117" s="9" t="s">
        <v>230</v>
      </c>
      <c r="B117" s="10" t="s">
        <v>231</v>
      </c>
      <c r="C117" s="11">
        <v>23411000</v>
      </c>
      <c r="D117" s="11">
        <v>0</v>
      </c>
      <c r="E117" s="11">
        <v>35000000</v>
      </c>
      <c r="F117" s="11">
        <v>58411000</v>
      </c>
      <c r="G117" s="11">
        <v>0</v>
      </c>
      <c r="H117" s="11">
        <v>58411000</v>
      </c>
      <c r="I117" s="11">
        <v>0</v>
      </c>
      <c r="J117" s="11">
        <v>27906913</v>
      </c>
      <c r="K117" s="12">
        <v>0.47776810874664</v>
      </c>
      <c r="L117" s="11">
        <v>0</v>
      </c>
      <c r="M117" s="11">
        <v>4938961</v>
      </c>
      <c r="N117" s="12">
        <v>8.4555323483590406E-2</v>
      </c>
    </row>
    <row r="118" spans="1:14" s="1" customFormat="1" ht="25.5" customHeight="1" x14ac:dyDescent="0.2">
      <c r="A118" s="9" t="s">
        <v>232</v>
      </c>
      <c r="B118" s="10" t="s">
        <v>233</v>
      </c>
      <c r="C118" s="11">
        <v>15708000</v>
      </c>
      <c r="D118" s="11">
        <v>0</v>
      </c>
      <c r="E118" s="11">
        <v>-8708000</v>
      </c>
      <c r="F118" s="11">
        <v>7000000</v>
      </c>
      <c r="G118" s="11">
        <v>0</v>
      </c>
      <c r="H118" s="11">
        <v>7000000</v>
      </c>
      <c r="I118" s="11">
        <v>0</v>
      </c>
      <c r="J118" s="11">
        <v>7000000</v>
      </c>
      <c r="K118" s="12">
        <v>1</v>
      </c>
      <c r="L118" s="11">
        <v>0</v>
      </c>
      <c r="M118" s="11">
        <v>7000000</v>
      </c>
      <c r="N118" s="12">
        <v>1</v>
      </c>
    </row>
    <row r="119" spans="1:14" s="1" customFormat="1" ht="17.100000000000001" customHeight="1" x14ac:dyDescent="0.2">
      <c r="A119" s="9" t="s">
        <v>234</v>
      </c>
      <c r="B119" s="10" t="s">
        <v>235</v>
      </c>
      <c r="C119" s="11">
        <v>81798000</v>
      </c>
      <c r="D119" s="11">
        <v>0</v>
      </c>
      <c r="E119" s="11">
        <v>-1300000</v>
      </c>
      <c r="F119" s="11">
        <v>80498000</v>
      </c>
      <c r="G119" s="11">
        <v>0</v>
      </c>
      <c r="H119" s="11">
        <v>80498000</v>
      </c>
      <c r="I119" s="11">
        <v>0</v>
      </c>
      <c r="J119" s="11">
        <v>76304689</v>
      </c>
      <c r="K119" s="12">
        <v>0.94790788591020902</v>
      </c>
      <c r="L119" s="11">
        <v>6093746</v>
      </c>
      <c r="M119" s="11">
        <v>36277938</v>
      </c>
      <c r="N119" s="12">
        <v>0.45066881164749401</v>
      </c>
    </row>
    <row r="120" spans="1:14" s="1" customFormat="1" ht="17.100000000000001" customHeight="1" x14ac:dyDescent="0.2">
      <c r="A120" s="9" t="s">
        <v>236</v>
      </c>
      <c r="B120" s="10" t="s">
        <v>237</v>
      </c>
      <c r="C120" s="11">
        <v>81798000</v>
      </c>
      <c r="D120" s="11">
        <v>0</v>
      </c>
      <c r="E120" s="11">
        <v>-1300000</v>
      </c>
      <c r="F120" s="11">
        <v>80498000</v>
      </c>
      <c r="G120" s="11">
        <v>0</v>
      </c>
      <c r="H120" s="11">
        <v>80498000</v>
      </c>
      <c r="I120" s="11">
        <v>0</v>
      </c>
      <c r="J120" s="11">
        <v>76304689</v>
      </c>
      <c r="K120" s="12">
        <v>0.94790788591020902</v>
      </c>
      <c r="L120" s="11">
        <v>6093746</v>
      </c>
      <c r="M120" s="11">
        <v>36277938</v>
      </c>
      <c r="N120" s="12">
        <v>0.45066881164749401</v>
      </c>
    </row>
    <row r="121" spans="1:14" s="1" customFormat="1" ht="34.15" customHeight="1" x14ac:dyDescent="0.2">
      <c r="A121" s="9" t="s">
        <v>238</v>
      </c>
      <c r="B121" s="10" t="s">
        <v>239</v>
      </c>
      <c r="C121" s="11">
        <v>46369000</v>
      </c>
      <c r="D121" s="11">
        <v>0</v>
      </c>
      <c r="E121" s="11">
        <v>0</v>
      </c>
      <c r="F121" s="11">
        <v>46369000</v>
      </c>
      <c r="G121" s="11">
        <v>0</v>
      </c>
      <c r="H121" s="11">
        <v>46369000</v>
      </c>
      <c r="I121" s="11">
        <v>3619200</v>
      </c>
      <c r="J121" s="11">
        <v>38102980</v>
      </c>
      <c r="K121" s="12">
        <v>0.821733917056654</v>
      </c>
      <c r="L121" s="11">
        <v>3619200</v>
      </c>
      <c r="M121" s="11">
        <v>38102980</v>
      </c>
      <c r="N121" s="12">
        <v>0.821733917056654</v>
      </c>
    </row>
    <row r="122" spans="1:14" s="1" customFormat="1" ht="25.5" customHeight="1" x14ac:dyDescent="0.2">
      <c r="A122" s="9" t="s">
        <v>240</v>
      </c>
      <c r="B122" s="10" t="s">
        <v>241</v>
      </c>
      <c r="C122" s="11">
        <v>42000000</v>
      </c>
      <c r="D122" s="11">
        <v>0</v>
      </c>
      <c r="E122" s="11">
        <v>0</v>
      </c>
      <c r="F122" s="11">
        <v>42000000</v>
      </c>
      <c r="G122" s="11">
        <v>0</v>
      </c>
      <c r="H122" s="11">
        <v>42000000</v>
      </c>
      <c r="I122" s="11">
        <v>3619200</v>
      </c>
      <c r="J122" s="11">
        <v>37339060</v>
      </c>
      <c r="K122" s="12">
        <v>0.88902523809523804</v>
      </c>
      <c r="L122" s="11">
        <v>3619200</v>
      </c>
      <c r="M122" s="11">
        <v>37339060</v>
      </c>
      <c r="N122" s="12">
        <v>0.88902523809523804</v>
      </c>
    </row>
    <row r="123" spans="1:14" s="1" customFormat="1" ht="25.5" customHeight="1" x14ac:dyDescent="0.2">
      <c r="A123" s="9" t="s">
        <v>242</v>
      </c>
      <c r="B123" s="10" t="s">
        <v>243</v>
      </c>
      <c r="C123" s="11">
        <v>4369000</v>
      </c>
      <c r="D123" s="11">
        <v>0</v>
      </c>
      <c r="E123" s="11">
        <v>0</v>
      </c>
      <c r="F123" s="11">
        <v>4369000</v>
      </c>
      <c r="G123" s="11">
        <v>0</v>
      </c>
      <c r="H123" s="11">
        <v>4369000</v>
      </c>
      <c r="I123" s="11">
        <v>0</v>
      </c>
      <c r="J123" s="11">
        <v>763920</v>
      </c>
      <c r="K123" s="12">
        <v>0.174850080109865</v>
      </c>
      <c r="L123" s="11">
        <v>0</v>
      </c>
      <c r="M123" s="11">
        <v>763920</v>
      </c>
      <c r="N123" s="12">
        <v>0.174850080109865</v>
      </c>
    </row>
    <row r="124" spans="1:14" s="1" customFormat="1" ht="25.5" customHeight="1" x14ac:dyDescent="0.2">
      <c r="A124" s="9" t="s">
        <v>244</v>
      </c>
      <c r="B124" s="10" t="s">
        <v>245</v>
      </c>
      <c r="C124" s="11">
        <v>29201000</v>
      </c>
      <c r="D124" s="11">
        <v>0</v>
      </c>
      <c r="E124" s="11">
        <v>8708000</v>
      </c>
      <c r="F124" s="11">
        <v>37909000</v>
      </c>
      <c r="G124" s="11">
        <v>0</v>
      </c>
      <c r="H124" s="11">
        <v>37909000</v>
      </c>
      <c r="I124" s="11">
        <v>18401089</v>
      </c>
      <c r="J124" s="11">
        <v>18476089</v>
      </c>
      <c r="K124" s="12">
        <v>0.48738001529979702</v>
      </c>
      <c r="L124" s="11">
        <v>0</v>
      </c>
      <c r="M124" s="11">
        <v>75000</v>
      </c>
      <c r="N124" s="12">
        <v>1.97842201060434E-3</v>
      </c>
    </row>
    <row r="125" spans="1:14" s="1" customFormat="1" ht="25.5" customHeight="1" x14ac:dyDescent="0.2">
      <c r="A125" s="9" t="s">
        <v>246</v>
      </c>
      <c r="B125" s="10" t="s">
        <v>247</v>
      </c>
      <c r="C125" s="11">
        <v>18601000</v>
      </c>
      <c r="D125" s="11">
        <v>0</v>
      </c>
      <c r="E125" s="11">
        <v>8708000</v>
      </c>
      <c r="F125" s="11">
        <v>27309000</v>
      </c>
      <c r="G125" s="11">
        <v>0</v>
      </c>
      <c r="H125" s="11">
        <v>27309000</v>
      </c>
      <c r="I125" s="11">
        <v>18401089</v>
      </c>
      <c r="J125" s="11">
        <v>18401089</v>
      </c>
      <c r="K125" s="12">
        <v>0.67381042879636799</v>
      </c>
      <c r="L125" s="11">
        <v>0</v>
      </c>
      <c r="M125" s="11">
        <v>0</v>
      </c>
      <c r="N125" s="12">
        <v>0</v>
      </c>
    </row>
    <row r="126" spans="1:14" s="1" customFormat="1" ht="25.5" customHeight="1" x14ac:dyDescent="0.2">
      <c r="A126" s="9" t="s">
        <v>248</v>
      </c>
      <c r="B126" s="10" t="s">
        <v>249</v>
      </c>
      <c r="C126" s="11">
        <v>10000000</v>
      </c>
      <c r="D126" s="11">
        <v>0</v>
      </c>
      <c r="E126" s="11">
        <v>0</v>
      </c>
      <c r="F126" s="11">
        <v>10000000</v>
      </c>
      <c r="G126" s="11">
        <v>0</v>
      </c>
      <c r="H126" s="11">
        <v>10000000</v>
      </c>
      <c r="I126" s="11">
        <v>0</v>
      </c>
      <c r="J126" s="11">
        <v>0</v>
      </c>
      <c r="K126" s="12">
        <v>0</v>
      </c>
      <c r="L126" s="11">
        <v>0</v>
      </c>
      <c r="M126" s="11">
        <v>0</v>
      </c>
      <c r="N126" s="12">
        <v>0</v>
      </c>
    </row>
    <row r="127" spans="1:14" s="1" customFormat="1" ht="17.100000000000001" customHeight="1" x14ac:dyDescent="0.2">
      <c r="A127" s="9" t="s">
        <v>250</v>
      </c>
      <c r="B127" s="10" t="s">
        <v>251</v>
      </c>
      <c r="C127" s="11">
        <v>600000</v>
      </c>
      <c r="D127" s="11">
        <v>0</v>
      </c>
      <c r="E127" s="11">
        <v>0</v>
      </c>
      <c r="F127" s="11">
        <v>600000</v>
      </c>
      <c r="G127" s="11">
        <v>0</v>
      </c>
      <c r="H127" s="11">
        <v>600000</v>
      </c>
      <c r="I127" s="11">
        <v>0</v>
      </c>
      <c r="J127" s="11">
        <v>75000</v>
      </c>
      <c r="K127" s="12">
        <v>0.125</v>
      </c>
      <c r="L127" s="11">
        <v>0</v>
      </c>
      <c r="M127" s="11">
        <v>75000</v>
      </c>
      <c r="N127" s="12">
        <v>0.125</v>
      </c>
    </row>
    <row r="128" spans="1:14" s="1" customFormat="1" ht="34.15" customHeight="1" x14ac:dyDescent="0.2">
      <c r="A128" s="9" t="s">
        <v>252</v>
      </c>
      <c r="B128" s="10" t="s">
        <v>253</v>
      </c>
      <c r="C128" s="11">
        <v>17694000</v>
      </c>
      <c r="D128" s="11">
        <v>0</v>
      </c>
      <c r="E128" s="11">
        <v>1300000</v>
      </c>
      <c r="F128" s="11">
        <v>18994000</v>
      </c>
      <c r="G128" s="11">
        <v>0</v>
      </c>
      <c r="H128" s="11">
        <v>18994000</v>
      </c>
      <c r="I128" s="11">
        <v>0</v>
      </c>
      <c r="J128" s="11">
        <v>15396500</v>
      </c>
      <c r="K128" s="12">
        <v>0.81059808360534902</v>
      </c>
      <c r="L128" s="11">
        <v>1600011</v>
      </c>
      <c r="M128" s="11">
        <v>3276500</v>
      </c>
      <c r="N128" s="12">
        <v>0.17250184268716401</v>
      </c>
    </row>
    <row r="129" spans="1:14" s="1" customFormat="1" ht="17.100000000000001" customHeight="1" x14ac:dyDescent="0.2">
      <c r="A129" s="9" t="s">
        <v>254</v>
      </c>
      <c r="B129" s="10" t="s">
        <v>255</v>
      </c>
      <c r="C129" s="11">
        <v>17694000</v>
      </c>
      <c r="D129" s="11">
        <v>0</v>
      </c>
      <c r="E129" s="11">
        <v>1300000</v>
      </c>
      <c r="F129" s="11">
        <v>18994000</v>
      </c>
      <c r="G129" s="11">
        <v>0</v>
      </c>
      <c r="H129" s="11">
        <v>18994000</v>
      </c>
      <c r="I129" s="11">
        <v>0</v>
      </c>
      <c r="J129" s="11">
        <v>15396500</v>
      </c>
      <c r="K129" s="12">
        <v>0.81059808360534902</v>
      </c>
      <c r="L129" s="11">
        <v>1600011</v>
      </c>
      <c r="M129" s="11">
        <v>3276500</v>
      </c>
      <c r="N129" s="12">
        <v>0.17250184268716401</v>
      </c>
    </row>
    <row r="130" spans="1:14" s="1" customFormat="1" ht="25.5" customHeight="1" x14ac:dyDescent="0.2">
      <c r="A130" s="9" t="s">
        <v>256</v>
      </c>
      <c r="B130" s="10" t="s">
        <v>257</v>
      </c>
      <c r="C130" s="11">
        <v>72368000</v>
      </c>
      <c r="D130" s="11">
        <v>0</v>
      </c>
      <c r="E130" s="11">
        <v>0</v>
      </c>
      <c r="F130" s="11">
        <v>72368000</v>
      </c>
      <c r="G130" s="11">
        <v>0</v>
      </c>
      <c r="H130" s="11">
        <v>72368000</v>
      </c>
      <c r="I130" s="11">
        <v>145410</v>
      </c>
      <c r="J130" s="11">
        <v>67220950</v>
      </c>
      <c r="K130" s="12">
        <v>0.92887671346451495</v>
      </c>
      <c r="L130" s="11">
        <v>14353170</v>
      </c>
      <c r="M130" s="11">
        <v>18535685</v>
      </c>
      <c r="N130" s="12">
        <v>0.25613095567101501</v>
      </c>
    </row>
    <row r="131" spans="1:14" s="1" customFormat="1" ht="17.100000000000001" customHeight="1" x14ac:dyDescent="0.2">
      <c r="A131" s="9" t="s">
        <v>258</v>
      </c>
      <c r="B131" s="10" t="s">
        <v>259</v>
      </c>
      <c r="C131" s="11">
        <v>20200000</v>
      </c>
      <c r="D131" s="11">
        <v>0</v>
      </c>
      <c r="E131" s="11">
        <v>0</v>
      </c>
      <c r="F131" s="11">
        <v>20200000</v>
      </c>
      <c r="G131" s="11">
        <v>0</v>
      </c>
      <c r="H131" s="11">
        <v>20200000</v>
      </c>
      <c r="I131" s="11">
        <v>0</v>
      </c>
      <c r="J131" s="11">
        <v>20200000</v>
      </c>
      <c r="K131" s="12">
        <v>1</v>
      </c>
      <c r="L131" s="11">
        <v>822600</v>
      </c>
      <c r="M131" s="11">
        <v>822600</v>
      </c>
      <c r="N131" s="12">
        <v>4.0722772277227703E-2</v>
      </c>
    </row>
    <row r="132" spans="1:14" s="1" customFormat="1" ht="25.5" customHeight="1" x14ac:dyDescent="0.2">
      <c r="A132" s="9" t="s">
        <v>260</v>
      </c>
      <c r="B132" s="10" t="s">
        <v>261</v>
      </c>
      <c r="C132" s="11">
        <v>20200000</v>
      </c>
      <c r="D132" s="11">
        <v>0</v>
      </c>
      <c r="E132" s="11">
        <v>0</v>
      </c>
      <c r="F132" s="11">
        <v>20200000</v>
      </c>
      <c r="G132" s="11">
        <v>0</v>
      </c>
      <c r="H132" s="11">
        <v>20200000</v>
      </c>
      <c r="I132" s="11">
        <v>0</v>
      </c>
      <c r="J132" s="11">
        <v>20200000</v>
      </c>
      <c r="K132" s="12">
        <v>1</v>
      </c>
      <c r="L132" s="11">
        <v>822600</v>
      </c>
      <c r="M132" s="11">
        <v>822600</v>
      </c>
      <c r="N132" s="12">
        <v>4.0722772277227703E-2</v>
      </c>
    </row>
    <row r="133" spans="1:14" s="1" customFormat="1" ht="25.5" customHeight="1" x14ac:dyDescent="0.2">
      <c r="A133" s="9" t="s">
        <v>262</v>
      </c>
      <c r="B133" s="10" t="s">
        <v>263</v>
      </c>
      <c r="C133" s="11">
        <v>12342000</v>
      </c>
      <c r="D133" s="11">
        <v>0</v>
      </c>
      <c r="E133" s="11">
        <v>0</v>
      </c>
      <c r="F133" s="11">
        <v>12342000</v>
      </c>
      <c r="G133" s="11">
        <v>0</v>
      </c>
      <c r="H133" s="11">
        <v>12342000</v>
      </c>
      <c r="I133" s="11">
        <v>0</v>
      </c>
      <c r="J133" s="11">
        <v>12342000</v>
      </c>
      <c r="K133" s="12">
        <v>1</v>
      </c>
      <c r="L133" s="11">
        <v>3688975</v>
      </c>
      <c r="M133" s="11">
        <v>7377950</v>
      </c>
      <c r="N133" s="12">
        <v>0.59779209204342898</v>
      </c>
    </row>
    <row r="134" spans="1:14" s="1" customFormat="1" ht="17.100000000000001" customHeight="1" x14ac:dyDescent="0.2">
      <c r="A134" s="9" t="s">
        <v>264</v>
      </c>
      <c r="B134" s="10" t="s">
        <v>265</v>
      </c>
      <c r="C134" s="11">
        <v>12342000</v>
      </c>
      <c r="D134" s="11">
        <v>0</v>
      </c>
      <c r="E134" s="11">
        <v>0</v>
      </c>
      <c r="F134" s="11">
        <v>12342000</v>
      </c>
      <c r="G134" s="11">
        <v>0</v>
      </c>
      <c r="H134" s="11">
        <v>12342000</v>
      </c>
      <c r="I134" s="11">
        <v>0</v>
      </c>
      <c r="J134" s="11">
        <v>12342000</v>
      </c>
      <c r="K134" s="12">
        <v>1</v>
      </c>
      <c r="L134" s="11">
        <v>3688975</v>
      </c>
      <c r="M134" s="11">
        <v>7377950</v>
      </c>
      <c r="N134" s="12">
        <v>0.59779209204342898</v>
      </c>
    </row>
    <row r="135" spans="1:14" s="1" customFormat="1" ht="34.15" customHeight="1" x14ac:dyDescent="0.2">
      <c r="A135" s="9" t="s">
        <v>266</v>
      </c>
      <c r="B135" s="10" t="s">
        <v>267</v>
      </c>
      <c r="C135" s="11">
        <v>786000</v>
      </c>
      <c r="D135" s="11">
        <v>0</v>
      </c>
      <c r="E135" s="11">
        <v>0</v>
      </c>
      <c r="F135" s="11">
        <v>786000</v>
      </c>
      <c r="G135" s="11">
        <v>0</v>
      </c>
      <c r="H135" s="11">
        <v>786000</v>
      </c>
      <c r="I135" s="11">
        <v>145410</v>
      </c>
      <c r="J135" s="11">
        <v>638950</v>
      </c>
      <c r="K135" s="12">
        <v>0.81291348600508895</v>
      </c>
      <c r="L135" s="11">
        <v>145410</v>
      </c>
      <c r="M135" s="11">
        <v>638950</v>
      </c>
      <c r="N135" s="12">
        <v>0.81291348600508895</v>
      </c>
    </row>
    <row r="136" spans="1:14" s="1" customFormat="1" ht="25.5" customHeight="1" x14ac:dyDescent="0.2">
      <c r="A136" s="9" t="s">
        <v>268</v>
      </c>
      <c r="B136" s="10" t="s">
        <v>269</v>
      </c>
      <c r="C136" s="11">
        <v>786000</v>
      </c>
      <c r="D136" s="11">
        <v>0</v>
      </c>
      <c r="E136" s="11">
        <v>0</v>
      </c>
      <c r="F136" s="11">
        <v>786000</v>
      </c>
      <c r="G136" s="11">
        <v>0</v>
      </c>
      <c r="H136" s="11">
        <v>786000</v>
      </c>
      <c r="I136" s="11">
        <v>145410</v>
      </c>
      <c r="J136" s="11">
        <v>638950</v>
      </c>
      <c r="K136" s="12">
        <v>0.81291348600508895</v>
      </c>
      <c r="L136" s="11">
        <v>145410</v>
      </c>
      <c r="M136" s="11">
        <v>638950</v>
      </c>
      <c r="N136" s="12">
        <v>0.81291348600508895</v>
      </c>
    </row>
    <row r="137" spans="1:14" s="1" customFormat="1" ht="17.100000000000001" customHeight="1" x14ac:dyDescent="0.2">
      <c r="A137" s="9" t="s">
        <v>270</v>
      </c>
      <c r="B137" s="10" t="s">
        <v>271</v>
      </c>
      <c r="C137" s="11">
        <v>39040000</v>
      </c>
      <c r="D137" s="11">
        <v>0</v>
      </c>
      <c r="E137" s="11">
        <v>0</v>
      </c>
      <c r="F137" s="11">
        <v>39040000</v>
      </c>
      <c r="G137" s="11">
        <v>0</v>
      </c>
      <c r="H137" s="11">
        <v>39040000</v>
      </c>
      <c r="I137" s="11">
        <v>0</v>
      </c>
      <c r="J137" s="11">
        <v>34040000</v>
      </c>
      <c r="K137" s="12">
        <v>0.87192622950819698</v>
      </c>
      <c r="L137" s="11">
        <v>9696185</v>
      </c>
      <c r="M137" s="11">
        <v>9696185</v>
      </c>
      <c r="N137" s="12">
        <v>0.24836539446721301</v>
      </c>
    </row>
    <row r="138" spans="1:14" s="1" customFormat="1" ht="25.5" customHeight="1" x14ac:dyDescent="0.2">
      <c r="A138" s="9" t="s">
        <v>272</v>
      </c>
      <c r="B138" s="10" t="s">
        <v>273</v>
      </c>
      <c r="C138" s="11">
        <v>39040000</v>
      </c>
      <c r="D138" s="11">
        <v>0</v>
      </c>
      <c r="E138" s="11">
        <v>0</v>
      </c>
      <c r="F138" s="11">
        <v>39040000</v>
      </c>
      <c r="G138" s="11">
        <v>0</v>
      </c>
      <c r="H138" s="11">
        <v>39040000</v>
      </c>
      <c r="I138" s="11">
        <v>0</v>
      </c>
      <c r="J138" s="11">
        <v>34040000</v>
      </c>
      <c r="K138" s="12">
        <v>0.87192622950819698</v>
      </c>
      <c r="L138" s="11">
        <v>9696185</v>
      </c>
      <c r="M138" s="11">
        <v>9696185</v>
      </c>
      <c r="N138" s="12">
        <v>0.24836539446721301</v>
      </c>
    </row>
    <row r="139" spans="1:14" s="1" customFormat="1" ht="25.5" customHeight="1" x14ac:dyDescent="0.2">
      <c r="A139" s="9" t="s">
        <v>274</v>
      </c>
      <c r="B139" s="10" t="s">
        <v>275</v>
      </c>
      <c r="C139" s="11">
        <v>200000</v>
      </c>
      <c r="D139" s="11">
        <v>0</v>
      </c>
      <c r="E139" s="11">
        <v>0</v>
      </c>
      <c r="F139" s="11">
        <v>200000</v>
      </c>
      <c r="G139" s="11">
        <v>0</v>
      </c>
      <c r="H139" s="11">
        <v>200000</v>
      </c>
      <c r="I139" s="11">
        <v>0</v>
      </c>
      <c r="J139" s="11">
        <v>174000</v>
      </c>
      <c r="K139" s="12">
        <v>0.87</v>
      </c>
      <c r="L139" s="11">
        <v>0</v>
      </c>
      <c r="M139" s="11">
        <v>174000</v>
      </c>
      <c r="N139" s="12">
        <v>0.87</v>
      </c>
    </row>
    <row r="140" spans="1:14" s="1" customFormat="1" ht="17.100000000000001" customHeight="1" x14ac:dyDescent="0.2">
      <c r="A140" s="9" t="s">
        <v>276</v>
      </c>
      <c r="B140" s="10" t="s">
        <v>277</v>
      </c>
      <c r="C140" s="11">
        <v>200000</v>
      </c>
      <c r="D140" s="11">
        <v>0</v>
      </c>
      <c r="E140" s="11">
        <v>0</v>
      </c>
      <c r="F140" s="11">
        <v>200000</v>
      </c>
      <c r="G140" s="11">
        <v>0</v>
      </c>
      <c r="H140" s="11">
        <v>200000</v>
      </c>
      <c r="I140" s="11">
        <v>0</v>
      </c>
      <c r="J140" s="11">
        <v>174000</v>
      </c>
      <c r="K140" s="12">
        <v>0.87</v>
      </c>
      <c r="L140" s="11">
        <v>0</v>
      </c>
      <c r="M140" s="11">
        <v>174000</v>
      </c>
      <c r="N140" s="12">
        <v>0.87</v>
      </c>
    </row>
    <row r="141" spans="1:14" s="1" customFormat="1" ht="17.100000000000001" customHeight="1" x14ac:dyDescent="0.2">
      <c r="A141" s="9" t="s">
        <v>278</v>
      </c>
      <c r="B141" s="10" t="s">
        <v>279</v>
      </c>
      <c r="C141" s="11">
        <v>200000</v>
      </c>
      <c r="D141" s="11">
        <v>0</v>
      </c>
      <c r="E141" s="11">
        <v>0</v>
      </c>
      <c r="F141" s="11">
        <v>200000</v>
      </c>
      <c r="G141" s="11">
        <v>0</v>
      </c>
      <c r="H141" s="11">
        <v>200000</v>
      </c>
      <c r="I141" s="11">
        <v>0</v>
      </c>
      <c r="J141" s="11">
        <v>174000</v>
      </c>
      <c r="K141" s="12">
        <v>0.87</v>
      </c>
      <c r="L141" s="11">
        <v>0</v>
      </c>
      <c r="M141" s="11">
        <v>174000</v>
      </c>
      <c r="N141" s="12">
        <v>0.87</v>
      </c>
    </row>
    <row r="142" spans="1:14" s="1" customFormat="1" ht="17.100000000000001" customHeight="1" x14ac:dyDescent="0.2">
      <c r="A142" s="9" t="s">
        <v>280</v>
      </c>
      <c r="B142" s="10" t="s">
        <v>281</v>
      </c>
      <c r="C142" s="11">
        <v>5137539000</v>
      </c>
      <c r="D142" s="11">
        <v>0</v>
      </c>
      <c r="E142" s="11">
        <v>104960625</v>
      </c>
      <c r="F142" s="11">
        <v>5242499625</v>
      </c>
      <c r="G142" s="11">
        <v>0</v>
      </c>
      <c r="H142" s="11">
        <v>5242499625</v>
      </c>
      <c r="I142" s="11">
        <v>56025544</v>
      </c>
      <c r="J142" s="11">
        <v>4636168108</v>
      </c>
      <c r="K142" s="12">
        <v>0.88434305000069502</v>
      </c>
      <c r="L142" s="11">
        <v>626017797</v>
      </c>
      <c r="M142" s="11">
        <v>2742091123</v>
      </c>
      <c r="N142" s="12">
        <v>0.52305032315572197</v>
      </c>
    </row>
    <row r="143" spans="1:14" s="1" customFormat="1" ht="17.100000000000001" customHeight="1" x14ac:dyDescent="0.2">
      <c r="A143" s="9" t="s">
        <v>282</v>
      </c>
      <c r="B143" s="10" t="s">
        <v>283</v>
      </c>
      <c r="C143" s="11">
        <v>5137539000</v>
      </c>
      <c r="D143" s="11">
        <v>0</v>
      </c>
      <c r="E143" s="11">
        <v>104960625</v>
      </c>
      <c r="F143" s="11">
        <v>5242499625</v>
      </c>
      <c r="G143" s="11">
        <v>0</v>
      </c>
      <c r="H143" s="11">
        <v>5242499625</v>
      </c>
      <c r="I143" s="11">
        <v>56025544</v>
      </c>
      <c r="J143" s="11">
        <v>4636168108</v>
      </c>
      <c r="K143" s="12">
        <v>0.88434305000069502</v>
      </c>
      <c r="L143" s="11">
        <v>626017797</v>
      </c>
      <c r="M143" s="11">
        <v>2742091123</v>
      </c>
      <c r="N143" s="12">
        <v>0.52305032315572197</v>
      </c>
    </row>
    <row r="144" spans="1:14" s="1" customFormat="1" ht="25.5" customHeight="1" x14ac:dyDescent="0.2">
      <c r="A144" s="9" t="s">
        <v>284</v>
      </c>
      <c r="B144" s="10" t="s">
        <v>285</v>
      </c>
      <c r="C144" s="11">
        <v>5137539000</v>
      </c>
      <c r="D144" s="11">
        <v>0</v>
      </c>
      <c r="E144" s="11">
        <v>-2859435134</v>
      </c>
      <c r="F144" s="11">
        <v>2278103866</v>
      </c>
      <c r="G144" s="11">
        <v>0</v>
      </c>
      <c r="H144" s="11">
        <v>2278103866</v>
      </c>
      <c r="I144" s="11">
        <v>0</v>
      </c>
      <c r="J144" s="11">
        <v>2278103866</v>
      </c>
      <c r="K144" s="12">
        <v>1</v>
      </c>
      <c r="L144" s="11">
        <v>174130677</v>
      </c>
      <c r="M144" s="11">
        <v>1804720358</v>
      </c>
      <c r="N144" s="12">
        <v>0.79220284243176797</v>
      </c>
    </row>
    <row r="145" spans="1:14" s="1" customFormat="1" ht="34.15" customHeight="1" x14ac:dyDescent="0.2">
      <c r="A145" s="9" t="s">
        <v>286</v>
      </c>
      <c r="B145" s="10" t="s">
        <v>287</v>
      </c>
      <c r="C145" s="11">
        <v>5137539000</v>
      </c>
      <c r="D145" s="11">
        <v>0</v>
      </c>
      <c r="E145" s="11">
        <v>-2859435134</v>
      </c>
      <c r="F145" s="11">
        <v>2278103866</v>
      </c>
      <c r="G145" s="11">
        <v>0</v>
      </c>
      <c r="H145" s="11">
        <v>2278103866</v>
      </c>
      <c r="I145" s="11">
        <v>0</v>
      </c>
      <c r="J145" s="11">
        <v>2278103866</v>
      </c>
      <c r="K145" s="12">
        <v>1</v>
      </c>
      <c r="L145" s="11">
        <v>174130677</v>
      </c>
      <c r="M145" s="11">
        <v>1804720358</v>
      </c>
      <c r="N145" s="12">
        <v>0.79220284243176797</v>
      </c>
    </row>
    <row r="146" spans="1:14" s="1" customFormat="1" ht="34.15" customHeight="1" x14ac:dyDescent="0.2">
      <c r="A146" s="9" t="s">
        <v>288</v>
      </c>
      <c r="B146" s="10" t="s">
        <v>289</v>
      </c>
      <c r="C146" s="11">
        <v>5137539000</v>
      </c>
      <c r="D146" s="11">
        <v>0</v>
      </c>
      <c r="E146" s="11">
        <v>-2859435134</v>
      </c>
      <c r="F146" s="11">
        <v>2278103866</v>
      </c>
      <c r="G146" s="11">
        <v>0</v>
      </c>
      <c r="H146" s="11">
        <v>2278103866</v>
      </c>
      <c r="I146" s="11">
        <v>0</v>
      </c>
      <c r="J146" s="11">
        <v>2278103866</v>
      </c>
      <c r="K146" s="12">
        <v>1</v>
      </c>
      <c r="L146" s="11">
        <v>174130677</v>
      </c>
      <c r="M146" s="11">
        <v>1804720358</v>
      </c>
      <c r="N146" s="12">
        <v>0.79220284243176797</v>
      </c>
    </row>
    <row r="147" spans="1:14" s="1" customFormat="1" ht="42.6" customHeight="1" x14ac:dyDescent="0.2">
      <c r="A147" s="9" t="s">
        <v>290</v>
      </c>
      <c r="B147" s="10" t="s">
        <v>291</v>
      </c>
      <c r="C147" s="11">
        <v>5137539000</v>
      </c>
      <c r="D147" s="11">
        <v>0</v>
      </c>
      <c r="E147" s="11">
        <v>-2859435134</v>
      </c>
      <c r="F147" s="11">
        <v>2278103866</v>
      </c>
      <c r="G147" s="11">
        <v>0</v>
      </c>
      <c r="H147" s="11">
        <v>2278103866</v>
      </c>
      <c r="I147" s="11">
        <v>0</v>
      </c>
      <c r="J147" s="11">
        <v>2278103866</v>
      </c>
      <c r="K147" s="12">
        <v>1</v>
      </c>
      <c r="L147" s="11">
        <v>174130677</v>
      </c>
      <c r="M147" s="11">
        <v>1804720358</v>
      </c>
      <c r="N147" s="12">
        <v>0.79220284243176797</v>
      </c>
    </row>
    <row r="148" spans="1:14" s="1" customFormat="1" ht="17.100000000000001" customHeight="1" x14ac:dyDescent="0.2">
      <c r="A148" s="9" t="s">
        <v>292</v>
      </c>
      <c r="B148" s="10" t="s">
        <v>293</v>
      </c>
      <c r="C148" s="11">
        <v>0</v>
      </c>
      <c r="D148" s="11">
        <v>0</v>
      </c>
      <c r="E148" s="11">
        <v>2964395759</v>
      </c>
      <c r="F148" s="11">
        <v>2964395759</v>
      </c>
      <c r="G148" s="11">
        <v>0</v>
      </c>
      <c r="H148" s="11">
        <v>2964395759</v>
      </c>
      <c r="I148" s="11">
        <v>56025544</v>
      </c>
      <c r="J148" s="11">
        <v>2358064242</v>
      </c>
      <c r="K148" s="12">
        <v>0.79546202116935405</v>
      </c>
      <c r="L148" s="11">
        <v>451887120</v>
      </c>
      <c r="M148" s="11">
        <v>937370765</v>
      </c>
      <c r="N148" s="12">
        <v>0.31620972407415998</v>
      </c>
    </row>
    <row r="149" spans="1:14" s="1" customFormat="1" ht="17.100000000000001" customHeight="1" x14ac:dyDescent="0.2">
      <c r="A149" s="9" t="s">
        <v>294</v>
      </c>
      <c r="B149" s="10" t="s">
        <v>295</v>
      </c>
      <c r="C149" s="11">
        <v>0</v>
      </c>
      <c r="D149" s="11">
        <v>0</v>
      </c>
      <c r="E149" s="11">
        <v>2964395759</v>
      </c>
      <c r="F149" s="11">
        <v>2964395759</v>
      </c>
      <c r="G149" s="11">
        <v>0</v>
      </c>
      <c r="H149" s="11">
        <v>2964395759</v>
      </c>
      <c r="I149" s="11">
        <v>56025544</v>
      </c>
      <c r="J149" s="11">
        <v>2358064242</v>
      </c>
      <c r="K149" s="12">
        <v>0.79546202116935405</v>
      </c>
      <c r="L149" s="11">
        <v>451887120</v>
      </c>
      <c r="M149" s="11">
        <v>937370765</v>
      </c>
      <c r="N149" s="12">
        <v>0.31620972407415998</v>
      </c>
    </row>
    <row r="150" spans="1:14" s="1" customFormat="1" ht="25.5" customHeight="1" x14ac:dyDescent="0.2">
      <c r="A150" s="9" t="s">
        <v>296</v>
      </c>
      <c r="B150" s="10" t="s">
        <v>297</v>
      </c>
      <c r="C150" s="11">
        <v>0</v>
      </c>
      <c r="D150" s="11">
        <v>0</v>
      </c>
      <c r="E150" s="11">
        <v>2964395759</v>
      </c>
      <c r="F150" s="11">
        <v>2964395759</v>
      </c>
      <c r="G150" s="11">
        <v>0</v>
      </c>
      <c r="H150" s="11">
        <v>2964395759</v>
      </c>
      <c r="I150" s="11">
        <v>56025544</v>
      </c>
      <c r="J150" s="11">
        <v>2358064242</v>
      </c>
      <c r="K150" s="12">
        <v>0.79546202116935405</v>
      </c>
      <c r="L150" s="11">
        <v>451887120</v>
      </c>
      <c r="M150" s="11">
        <v>937370765</v>
      </c>
      <c r="N150" s="12">
        <v>0.31620972407415998</v>
      </c>
    </row>
    <row r="151" spans="1:14" s="1" customFormat="1" ht="34.15" customHeight="1" x14ac:dyDescent="0.2">
      <c r="A151" s="13" t="s">
        <v>298</v>
      </c>
      <c r="B151" s="14" t="s">
        <v>299</v>
      </c>
      <c r="C151" s="15">
        <v>0</v>
      </c>
      <c r="D151" s="15">
        <v>0</v>
      </c>
      <c r="E151" s="15">
        <v>2964395759</v>
      </c>
      <c r="F151" s="15">
        <v>2964395759</v>
      </c>
      <c r="G151" s="15">
        <v>0</v>
      </c>
      <c r="H151" s="15">
        <v>2964395759</v>
      </c>
      <c r="I151" s="15">
        <v>56025544</v>
      </c>
      <c r="J151" s="15">
        <v>2358064242</v>
      </c>
      <c r="K151" s="16">
        <v>0.79546202116935405</v>
      </c>
      <c r="L151" s="15">
        <v>451887120</v>
      </c>
      <c r="M151" s="15">
        <v>937370765</v>
      </c>
      <c r="N151" s="16">
        <v>0.31620972407415998</v>
      </c>
    </row>
    <row r="152" spans="1:14" s="1" customFormat="1" ht="51.2" customHeight="1" x14ac:dyDescent="0.2"/>
    <row r="153" spans="1:14" s="1" customFormat="1" ht="22.35" customHeight="1" x14ac:dyDescent="0.2">
      <c r="C153" s="24"/>
      <c r="D153" s="24"/>
      <c r="E153" s="24"/>
      <c r="H153" s="24"/>
      <c r="I153" s="24"/>
      <c r="J153" s="24"/>
    </row>
    <row r="154" spans="1:14" s="1" customFormat="1" ht="19.7" customHeight="1" x14ac:dyDescent="0.2">
      <c r="C154" s="25" t="s">
        <v>300</v>
      </c>
      <c r="D154" s="25"/>
      <c r="E154" s="25"/>
      <c r="H154" s="25" t="s">
        <v>302</v>
      </c>
      <c r="I154" s="25"/>
      <c r="J154" s="25"/>
    </row>
    <row r="155" spans="1:14" s="1" customFormat="1" ht="19.7" customHeight="1" x14ac:dyDescent="0.2">
      <c r="C155" s="26" t="s">
        <v>301</v>
      </c>
      <c r="D155" s="26"/>
      <c r="E155" s="26"/>
      <c r="H155" s="26" t="s">
        <v>303</v>
      </c>
      <c r="I155" s="26"/>
      <c r="J155" s="26"/>
    </row>
    <row r="156" spans="1:14" s="1" customFormat="1" ht="31.9" customHeight="1" x14ac:dyDescent="0.2"/>
    <row r="157" spans="1:14" s="1" customFormat="1" ht="46.35" customHeight="1" x14ac:dyDescent="0.2"/>
  </sheetData>
  <mergeCells count="29">
    <mergeCell ref="A1:A5"/>
    <mergeCell ref="A10:B10"/>
    <mergeCell ref="A11:A12"/>
    <mergeCell ref="A8:E8"/>
    <mergeCell ref="A9:E9"/>
    <mergeCell ref="B1:K6"/>
    <mergeCell ref="B11:B12"/>
    <mergeCell ref="C10:H10"/>
    <mergeCell ref="C11:C12"/>
    <mergeCell ref="G11:G12"/>
    <mergeCell ref="H11:H12"/>
    <mergeCell ref="I8:J8"/>
    <mergeCell ref="I9:J9"/>
    <mergeCell ref="K10:K12"/>
    <mergeCell ref="C153:E153"/>
    <mergeCell ref="C154:E154"/>
    <mergeCell ref="C155:E155"/>
    <mergeCell ref="D11:E11"/>
    <mergeCell ref="F11:F12"/>
    <mergeCell ref="H154:J154"/>
    <mergeCell ref="H155:J155"/>
    <mergeCell ref="I10:J10"/>
    <mergeCell ref="I11:I12"/>
    <mergeCell ref="J11:J12"/>
    <mergeCell ref="L10:M10"/>
    <mergeCell ref="L11:L12"/>
    <mergeCell ref="M11:M12"/>
    <mergeCell ref="N10:N12"/>
    <mergeCell ref="H153:J153"/>
  </mergeCells>
  <pageMargins left="0.7" right="0.7" top="0.75" bottom="0.75" header="0.3" footer="0.3"/>
  <pageSetup paperSize="5" orientation="landscape"/>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A25" sqref="A25:I25"/>
    </sheetView>
  </sheetViews>
  <sheetFormatPr baseColWidth="10" defaultRowHeight="12.75" x14ac:dyDescent="0.2"/>
  <cols>
    <col min="1" max="1" width="19.42578125" customWidth="1"/>
    <col min="2" max="2" width="31.140625" customWidth="1"/>
    <col min="3" max="3" width="13" customWidth="1"/>
    <col min="4" max="4" width="15.28515625" customWidth="1"/>
    <col min="5" max="5" width="13" customWidth="1"/>
    <col min="6" max="6" width="13.5703125" customWidth="1"/>
    <col min="7" max="7" width="7.42578125" customWidth="1"/>
    <col min="8" max="8" width="13" customWidth="1"/>
    <col min="9" max="9" width="7.42578125" customWidth="1"/>
  </cols>
  <sheetData>
    <row r="1" spans="1:9" s="1" customFormat="1" ht="12.2" customHeight="1" x14ac:dyDescent="0.2">
      <c r="A1" s="27"/>
      <c r="B1" s="30"/>
      <c r="C1" s="30"/>
      <c r="D1" s="30"/>
      <c r="E1" s="30"/>
      <c r="F1" s="30"/>
      <c r="G1" s="30"/>
    </row>
    <row r="2" spans="1:9" s="1" customFormat="1" ht="12.2" customHeight="1" x14ac:dyDescent="0.2">
      <c r="A2" s="27"/>
      <c r="B2" s="30"/>
      <c r="C2" s="30"/>
      <c r="D2" s="30"/>
      <c r="E2" s="30"/>
      <c r="F2" s="30"/>
      <c r="G2" s="30"/>
      <c r="H2" s="17"/>
    </row>
    <row r="3" spans="1:9" s="1" customFormat="1" ht="1.1499999999999999" customHeight="1" x14ac:dyDescent="0.2">
      <c r="A3" s="27"/>
      <c r="B3" s="30"/>
      <c r="C3" s="30"/>
      <c r="D3" s="30"/>
      <c r="E3" s="30"/>
      <c r="F3" s="30"/>
      <c r="G3" s="30"/>
    </row>
    <row r="4" spans="1:9" s="1" customFormat="1" ht="10.15" customHeight="1" x14ac:dyDescent="0.2">
      <c r="A4" s="27"/>
      <c r="B4" s="30"/>
      <c r="C4" s="30"/>
      <c r="D4" s="30"/>
      <c r="E4" s="30"/>
      <c r="F4" s="30"/>
      <c r="G4" s="30"/>
      <c r="H4" s="18"/>
    </row>
    <row r="5" spans="1:9" s="1" customFormat="1" ht="7.5" customHeight="1" x14ac:dyDescent="0.2">
      <c r="A5" s="27"/>
      <c r="B5" s="30"/>
      <c r="C5" s="30"/>
      <c r="D5" s="30"/>
      <c r="E5" s="30"/>
      <c r="F5" s="30"/>
      <c r="G5" s="30"/>
    </row>
    <row r="6" spans="1:9" s="1" customFormat="1" ht="9.6" customHeight="1" x14ac:dyDescent="0.2">
      <c r="B6" s="30"/>
      <c r="C6" s="30"/>
      <c r="D6" s="30"/>
      <c r="E6" s="30"/>
      <c r="F6" s="30"/>
      <c r="G6" s="30"/>
    </row>
    <row r="7" spans="1:9" s="1" customFormat="1" ht="5.85" customHeight="1" x14ac:dyDescent="0.2">
      <c r="A7" s="19"/>
    </row>
    <row r="8" spans="1:9" s="1" customFormat="1" ht="17.649999999999999" customHeight="1" x14ac:dyDescent="0.2">
      <c r="A8" s="28" t="s">
        <v>0</v>
      </c>
      <c r="B8" s="28"/>
      <c r="C8" s="28"/>
      <c r="D8" s="28"/>
      <c r="E8" s="2"/>
      <c r="F8" s="21"/>
      <c r="G8" s="3"/>
      <c r="H8" s="3"/>
      <c r="I8" s="4"/>
    </row>
    <row r="9" spans="1:9" s="1" customFormat="1" ht="17.649999999999999" customHeight="1" x14ac:dyDescent="0.2">
      <c r="A9" s="29" t="s">
        <v>2</v>
      </c>
      <c r="B9" s="29"/>
      <c r="C9" s="29"/>
      <c r="D9" s="29"/>
      <c r="E9" s="47" t="s">
        <v>312</v>
      </c>
      <c r="F9" s="47"/>
      <c r="G9" s="48">
        <v>45626</v>
      </c>
      <c r="H9" s="49"/>
      <c r="I9" s="50"/>
    </row>
    <row r="10" spans="1:9" s="1" customFormat="1" ht="21.4" customHeight="1" x14ac:dyDescent="0.2">
      <c r="A10" s="22" t="s">
        <v>4</v>
      </c>
      <c r="B10" s="22"/>
      <c r="C10" s="22" t="s">
        <v>5</v>
      </c>
      <c r="D10" s="22"/>
      <c r="E10" s="22"/>
      <c r="F10" s="20"/>
      <c r="G10" s="23" t="s">
        <v>310</v>
      </c>
      <c r="H10" s="20"/>
      <c r="I10" s="23" t="s">
        <v>310</v>
      </c>
    </row>
    <row r="11" spans="1:9" s="1" customFormat="1" ht="20.25" customHeight="1" x14ac:dyDescent="0.2">
      <c r="A11" s="23" t="s">
        <v>10</v>
      </c>
      <c r="B11" s="23" t="s">
        <v>11</v>
      </c>
      <c r="C11" s="23" t="s">
        <v>306</v>
      </c>
      <c r="D11" s="23" t="s">
        <v>13</v>
      </c>
      <c r="E11" s="23" t="s">
        <v>307</v>
      </c>
      <c r="F11" s="23" t="s">
        <v>308</v>
      </c>
      <c r="G11" s="23"/>
      <c r="H11" s="23" t="s">
        <v>309</v>
      </c>
      <c r="I11" s="23"/>
    </row>
    <row r="12" spans="1:9" s="1" customFormat="1" ht="21.4" customHeight="1" x14ac:dyDescent="0.2">
      <c r="A12" s="23"/>
      <c r="B12" s="23"/>
      <c r="C12" s="23"/>
      <c r="D12" s="23" t="s">
        <v>22</v>
      </c>
      <c r="E12" s="23"/>
      <c r="F12" s="23"/>
      <c r="G12" s="23"/>
      <c r="H12" s="23"/>
      <c r="I12" s="23"/>
    </row>
    <row r="13" spans="1:9" s="1" customFormat="1" ht="17.100000000000001" customHeight="1" x14ac:dyDescent="0.2">
      <c r="A13" s="41" t="s">
        <v>23</v>
      </c>
      <c r="B13" s="42" t="s">
        <v>24</v>
      </c>
      <c r="C13" s="43">
        <v>14673892000</v>
      </c>
      <c r="D13" s="43">
        <v>-92894504</v>
      </c>
      <c r="E13" s="43">
        <v>14580997496</v>
      </c>
      <c r="F13" s="43">
        <v>11745077240</v>
      </c>
      <c r="G13" s="44">
        <v>0.80550574425528998</v>
      </c>
      <c r="H13" s="43">
        <v>9562118333</v>
      </c>
      <c r="I13" s="44">
        <v>0.65579315376901803</v>
      </c>
    </row>
    <row r="14" spans="1:9" s="1" customFormat="1" ht="17.100000000000001" customHeight="1" x14ac:dyDescent="0.2">
      <c r="A14" s="9" t="s">
        <v>25</v>
      </c>
      <c r="B14" s="10" t="s">
        <v>305</v>
      </c>
      <c r="C14" s="11">
        <v>9536353000</v>
      </c>
      <c r="D14" s="11">
        <v>-197855129</v>
      </c>
      <c r="E14" s="11">
        <v>9338497871</v>
      </c>
      <c r="F14" s="11">
        <v>7108909132</v>
      </c>
      <c r="G14" s="12">
        <v>0.76124760429363902</v>
      </c>
      <c r="H14" s="11">
        <v>6820027210</v>
      </c>
      <c r="I14" s="12">
        <v>0.730313087202073</v>
      </c>
    </row>
    <row r="15" spans="1:9" s="1" customFormat="1" ht="17.100000000000001" customHeight="1" x14ac:dyDescent="0.2">
      <c r="A15" s="9" t="s">
        <v>280</v>
      </c>
      <c r="B15" s="10" t="s">
        <v>281</v>
      </c>
      <c r="C15" s="11">
        <v>5137539000</v>
      </c>
      <c r="D15" s="11">
        <v>104960625</v>
      </c>
      <c r="E15" s="11">
        <v>5242499625</v>
      </c>
      <c r="F15" s="11">
        <v>4636168108</v>
      </c>
      <c r="G15" s="12">
        <v>0.88434305000069502</v>
      </c>
      <c r="H15" s="11">
        <v>2742091123</v>
      </c>
      <c r="I15" s="12">
        <v>0.52305032315572197</v>
      </c>
    </row>
    <row r="16" spans="1:9" s="1" customFormat="1" ht="17.100000000000001" customHeight="1" x14ac:dyDescent="0.2">
      <c r="A16" s="9" t="s">
        <v>282</v>
      </c>
      <c r="B16" s="10" t="s">
        <v>283</v>
      </c>
      <c r="C16" s="11">
        <v>5137539000</v>
      </c>
      <c r="D16" s="11">
        <v>104960625</v>
      </c>
      <c r="E16" s="11">
        <v>5242499625</v>
      </c>
      <c r="F16" s="11">
        <v>4636168108</v>
      </c>
      <c r="G16" s="12">
        <v>0.88434305000069502</v>
      </c>
      <c r="H16" s="11">
        <v>2742091123</v>
      </c>
      <c r="I16" s="12">
        <v>0.52305032315572197</v>
      </c>
    </row>
    <row r="17" spans="1:9" s="1" customFormat="1" ht="25.5" customHeight="1" x14ac:dyDescent="0.2">
      <c r="A17" s="33" t="s">
        <v>284</v>
      </c>
      <c r="B17" s="34" t="s">
        <v>285</v>
      </c>
      <c r="C17" s="35">
        <v>5137539000</v>
      </c>
      <c r="D17" s="35">
        <v>-2859435134</v>
      </c>
      <c r="E17" s="35">
        <v>2278103866</v>
      </c>
      <c r="F17" s="35">
        <v>2278103866</v>
      </c>
      <c r="G17" s="36">
        <v>1</v>
      </c>
      <c r="H17" s="35">
        <v>1804720358</v>
      </c>
      <c r="I17" s="36">
        <v>0.79220284243176797</v>
      </c>
    </row>
    <row r="18" spans="1:9" s="1" customFormat="1" ht="34.15" customHeight="1" x14ac:dyDescent="0.2">
      <c r="A18" s="9" t="s">
        <v>286</v>
      </c>
      <c r="B18" s="10" t="s">
        <v>287</v>
      </c>
      <c r="C18" s="11">
        <v>5137539000</v>
      </c>
      <c r="D18" s="11">
        <v>-2859435134</v>
      </c>
      <c r="E18" s="11">
        <v>2278103866</v>
      </c>
      <c r="F18" s="11">
        <v>2278103866</v>
      </c>
      <c r="G18" s="12">
        <v>1</v>
      </c>
      <c r="H18" s="11">
        <v>1804720358</v>
      </c>
      <c r="I18" s="12">
        <v>0.79220284243176797</v>
      </c>
    </row>
    <row r="19" spans="1:9" s="1" customFormat="1" ht="34.15" customHeight="1" x14ac:dyDescent="0.2">
      <c r="A19" s="9" t="s">
        <v>288</v>
      </c>
      <c r="B19" s="10" t="s">
        <v>289</v>
      </c>
      <c r="C19" s="11">
        <v>5137539000</v>
      </c>
      <c r="D19" s="11">
        <v>-2859435134</v>
      </c>
      <c r="E19" s="11">
        <v>2278103866</v>
      </c>
      <c r="F19" s="11">
        <v>2278103866</v>
      </c>
      <c r="G19" s="12">
        <v>1</v>
      </c>
      <c r="H19" s="11">
        <v>1804720358</v>
      </c>
      <c r="I19" s="12">
        <v>0.79220284243176797</v>
      </c>
    </row>
    <row r="20" spans="1:9" s="1" customFormat="1" ht="42.6" customHeight="1" x14ac:dyDescent="0.2">
      <c r="A20" s="33" t="s">
        <v>290</v>
      </c>
      <c r="B20" s="34" t="s">
        <v>291</v>
      </c>
      <c r="C20" s="35">
        <v>5137539000</v>
      </c>
      <c r="D20" s="35">
        <v>-2859435134</v>
      </c>
      <c r="E20" s="35">
        <v>2278103866</v>
      </c>
      <c r="F20" s="35">
        <v>2278103866</v>
      </c>
      <c r="G20" s="36">
        <v>1</v>
      </c>
      <c r="H20" s="35">
        <v>1804720358</v>
      </c>
      <c r="I20" s="36">
        <v>0.79220284243176797</v>
      </c>
    </row>
    <row r="21" spans="1:9" s="1" customFormat="1" ht="17.100000000000001" customHeight="1" x14ac:dyDescent="0.2">
      <c r="A21" s="33" t="s">
        <v>292</v>
      </c>
      <c r="B21" s="34" t="s">
        <v>293</v>
      </c>
      <c r="C21" s="35">
        <v>0</v>
      </c>
      <c r="D21" s="35">
        <v>2964395759</v>
      </c>
      <c r="E21" s="35">
        <v>2964395759</v>
      </c>
      <c r="F21" s="35">
        <v>2358064242</v>
      </c>
      <c r="G21" s="36">
        <v>0.79546202116935405</v>
      </c>
      <c r="H21" s="35">
        <v>937370765</v>
      </c>
      <c r="I21" s="36">
        <v>0.31620972407415998</v>
      </c>
    </row>
    <row r="22" spans="1:9" s="1" customFormat="1" ht="17.100000000000001" customHeight="1" x14ac:dyDescent="0.2">
      <c r="A22" s="9" t="s">
        <v>294</v>
      </c>
      <c r="B22" s="10" t="s">
        <v>295</v>
      </c>
      <c r="C22" s="11">
        <v>0</v>
      </c>
      <c r="D22" s="11">
        <v>2964395759</v>
      </c>
      <c r="E22" s="11">
        <v>2964395759</v>
      </c>
      <c r="F22" s="11">
        <v>2358064242</v>
      </c>
      <c r="G22" s="12">
        <v>0.79546202116935405</v>
      </c>
      <c r="H22" s="11">
        <v>937370765</v>
      </c>
      <c r="I22" s="12">
        <v>0.31620972407415998</v>
      </c>
    </row>
    <row r="23" spans="1:9" s="1" customFormat="1" ht="25.5" customHeight="1" x14ac:dyDescent="0.2">
      <c r="A23" s="9" t="s">
        <v>296</v>
      </c>
      <c r="B23" s="10" t="s">
        <v>297</v>
      </c>
      <c r="C23" s="11">
        <v>0</v>
      </c>
      <c r="D23" s="11">
        <v>2964395759</v>
      </c>
      <c r="E23" s="11">
        <v>2964395759</v>
      </c>
      <c r="F23" s="11">
        <v>2358064242</v>
      </c>
      <c r="G23" s="12">
        <v>0.79546202116935405</v>
      </c>
      <c r="H23" s="11">
        <v>937370765</v>
      </c>
      <c r="I23" s="12">
        <v>0.31620972407415998</v>
      </c>
    </row>
    <row r="24" spans="1:9" s="1" customFormat="1" ht="34.15" customHeight="1" x14ac:dyDescent="0.2">
      <c r="A24" s="37" t="s">
        <v>298</v>
      </c>
      <c r="B24" s="38" t="s">
        <v>299</v>
      </c>
      <c r="C24" s="39">
        <v>0</v>
      </c>
      <c r="D24" s="39">
        <v>2964395759</v>
      </c>
      <c r="E24" s="39">
        <v>2964395759</v>
      </c>
      <c r="F24" s="39">
        <v>2358064242</v>
      </c>
      <c r="G24" s="40">
        <v>0.79546202116935405</v>
      </c>
      <c r="H24" s="39">
        <v>937370765</v>
      </c>
      <c r="I24" s="40">
        <v>0.31620972407415998</v>
      </c>
    </row>
    <row r="25" spans="1:9" x14ac:dyDescent="0.2">
      <c r="A25" s="45" t="s">
        <v>311</v>
      </c>
      <c r="B25" s="46"/>
      <c r="C25" s="46"/>
      <c r="D25" s="46"/>
      <c r="E25" s="46"/>
      <c r="F25" s="46"/>
      <c r="G25" s="46"/>
      <c r="H25" s="46"/>
      <c r="I25" s="46"/>
    </row>
  </sheetData>
  <mergeCells count="18">
    <mergeCell ref="D11:D12"/>
    <mergeCell ref="A25:I25"/>
    <mergeCell ref="E9:F9"/>
    <mergeCell ref="G9:I9"/>
    <mergeCell ref="H11:H12"/>
    <mergeCell ref="E11:E12"/>
    <mergeCell ref="F11:F12"/>
    <mergeCell ref="A10:B10"/>
    <mergeCell ref="C10:E10"/>
    <mergeCell ref="G10:G12"/>
    <mergeCell ref="I10:I12"/>
    <mergeCell ref="A11:A12"/>
    <mergeCell ref="B11:B12"/>
    <mergeCell ref="C11:C12"/>
    <mergeCell ref="A1:A5"/>
    <mergeCell ref="B1:G6"/>
    <mergeCell ref="A8:D8"/>
    <mergeCell ref="A9:D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A8" sqref="A8:D8"/>
    </sheetView>
  </sheetViews>
  <sheetFormatPr baseColWidth="10" defaultRowHeight="12.75" x14ac:dyDescent="0.2"/>
  <cols>
    <col min="1" max="1" width="15.140625" bestFit="1" customWidth="1"/>
    <col min="2" max="2" width="31.140625" customWidth="1"/>
    <col min="3" max="3" width="13" customWidth="1"/>
    <col min="4" max="4" width="14.5703125" customWidth="1"/>
    <col min="5" max="5" width="13" customWidth="1"/>
    <col min="6" max="6" width="13.28515625" bestFit="1" customWidth="1"/>
    <col min="7" max="7" width="7.42578125" customWidth="1"/>
    <col min="8" max="8" width="13" customWidth="1"/>
    <col min="9" max="9" width="7.42578125" customWidth="1"/>
  </cols>
  <sheetData>
    <row r="1" spans="1:9" s="1" customFormat="1" ht="12.2" customHeight="1" x14ac:dyDescent="0.2">
      <c r="A1" s="27"/>
      <c r="B1" s="30"/>
      <c r="C1" s="30"/>
      <c r="D1" s="30"/>
      <c r="E1" s="30"/>
      <c r="F1" s="30"/>
      <c r="G1" s="30"/>
    </row>
    <row r="2" spans="1:9" s="1" customFormat="1" ht="12.2" customHeight="1" x14ac:dyDescent="0.2">
      <c r="A2" s="27"/>
      <c r="B2" s="30"/>
      <c r="C2" s="30"/>
      <c r="D2" s="30"/>
      <c r="E2" s="30"/>
      <c r="F2" s="30"/>
      <c r="G2" s="30"/>
      <c r="H2" s="17"/>
    </row>
    <row r="3" spans="1:9" s="1" customFormat="1" ht="1.1499999999999999" customHeight="1" x14ac:dyDescent="0.2">
      <c r="A3" s="27"/>
      <c r="B3" s="30"/>
      <c r="C3" s="30"/>
      <c r="D3" s="30"/>
      <c r="E3" s="30"/>
      <c r="F3" s="30"/>
      <c r="G3" s="30"/>
    </row>
    <row r="4" spans="1:9" s="1" customFormat="1" ht="10.15" customHeight="1" x14ac:dyDescent="0.2">
      <c r="A4" s="27"/>
      <c r="B4" s="30"/>
      <c r="C4" s="30"/>
      <c r="D4" s="30"/>
      <c r="E4" s="30"/>
      <c r="F4" s="30"/>
      <c r="G4" s="30"/>
      <c r="H4" s="18"/>
    </row>
    <row r="5" spans="1:9" s="1" customFormat="1" ht="7.5" customHeight="1" x14ac:dyDescent="0.2">
      <c r="A5" s="27"/>
      <c r="B5" s="30"/>
      <c r="C5" s="30"/>
      <c r="D5" s="30"/>
      <c r="E5" s="30"/>
      <c r="F5" s="30"/>
      <c r="G5" s="30"/>
    </row>
    <row r="6" spans="1:9" s="1" customFormat="1" ht="9.6" customHeight="1" x14ac:dyDescent="0.2">
      <c r="B6" s="30"/>
      <c r="C6" s="30"/>
      <c r="D6" s="30"/>
      <c r="E6" s="30"/>
      <c r="F6" s="30"/>
      <c r="G6" s="30"/>
    </row>
    <row r="7" spans="1:9" s="1" customFormat="1" ht="5.85" customHeight="1" x14ac:dyDescent="0.2">
      <c r="A7" s="19"/>
    </row>
    <row r="8" spans="1:9" s="1" customFormat="1" ht="17.649999999999999" customHeight="1" x14ac:dyDescent="0.2">
      <c r="A8" s="28" t="s">
        <v>0</v>
      </c>
      <c r="B8" s="28"/>
      <c r="C8" s="28"/>
      <c r="D8" s="28"/>
      <c r="E8" s="2"/>
      <c r="F8" s="21"/>
      <c r="G8" s="3"/>
      <c r="H8" s="3"/>
      <c r="I8" s="4"/>
    </row>
    <row r="9" spans="1:9" s="1" customFormat="1" ht="17.649999999999999" customHeight="1" x14ac:dyDescent="0.2">
      <c r="A9" s="29" t="s">
        <v>2</v>
      </c>
      <c r="B9" s="29"/>
      <c r="C9" s="29"/>
      <c r="D9" s="29"/>
      <c r="E9" s="47" t="s">
        <v>312</v>
      </c>
      <c r="F9" s="47"/>
      <c r="G9" s="48">
        <v>45626</v>
      </c>
      <c r="H9" s="49"/>
      <c r="I9" s="50"/>
    </row>
    <row r="10" spans="1:9" s="1" customFormat="1" ht="21.4" customHeight="1" x14ac:dyDescent="0.2">
      <c r="A10" s="22" t="s">
        <v>4</v>
      </c>
      <c r="B10" s="22"/>
      <c r="C10" s="22" t="s">
        <v>5</v>
      </c>
      <c r="D10" s="22"/>
      <c r="E10" s="22"/>
      <c r="F10" s="20"/>
      <c r="G10" s="23" t="s">
        <v>310</v>
      </c>
      <c r="H10" s="20"/>
      <c r="I10" s="23" t="s">
        <v>310</v>
      </c>
    </row>
    <row r="11" spans="1:9" s="1" customFormat="1" ht="20.25" customHeight="1" x14ac:dyDescent="0.2">
      <c r="A11" s="23" t="s">
        <v>10</v>
      </c>
      <c r="B11" s="23" t="s">
        <v>11</v>
      </c>
      <c r="C11" s="23" t="s">
        <v>306</v>
      </c>
      <c r="D11" s="23" t="s">
        <v>13</v>
      </c>
      <c r="E11" s="23" t="s">
        <v>307</v>
      </c>
      <c r="F11" s="23" t="s">
        <v>308</v>
      </c>
      <c r="G11" s="23"/>
      <c r="H11" s="23" t="s">
        <v>309</v>
      </c>
      <c r="I11" s="23"/>
    </row>
    <row r="12" spans="1:9" s="1" customFormat="1" ht="21.4" customHeight="1" x14ac:dyDescent="0.2">
      <c r="A12" s="23"/>
      <c r="B12" s="23"/>
      <c r="C12" s="23"/>
      <c r="D12" s="23" t="s">
        <v>22</v>
      </c>
      <c r="E12" s="23"/>
      <c r="F12" s="23"/>
      <c r="G12" s="23"/>
      <c r="H12" s="23"/>
      <c r="I12" s="23"/>
    </row>
    <row r="13" spans="1:9" s="1" customFormat="1" ht="17.100000000000001" customHeight="1" x14ac:dyDescent="0.2">
      <c r="A13" s="51" t="s">
        <v>23</v>
      </c>
      <c r="B13" s="42" t="s">
        <v>24</v>
      </c>
      <c r="C13" s="43">
        <v>14673892000</v>
      </c>
      <c r="D13" s="43">
        <v>-92894504</v>
      </c>
      <c r="E13" s="43">
        <v>14580997496</v>
      </c>
      <c r="F13" s="43">
        <v>11745077240</v>
      </c>
      <c r="G13" s="44">
        <v>0.80550574425528998</v>
      </c>
      <c r="H13" s="43">
        <v>9562118333</v>
      </c>
      <c r="I13" s="44">
        <v>0.65579315376901803</v>
      </c>
    </row>
    <row r="14" spans="1:9" s="1" customFormat="1" ht="17.100000000000001" customHeight="1" x14ac:dyDescent="0.2">
      <c r="A14" s="51" t="s">
        <v>25</v>
      </c>
      <c r="B14" s="42" t="s">
        <v>305</v>
      </c>
      <c r="C14" s="43">
        <v>9536353000</v>
      </c>
      <c r="D14" s="43">
        <v>-197855129</v>
      </c>
      <c r="E14" s="43">
        <v>9338497871</v>
      </c>
      <c r="F14" s="43">
        <v>7108909132</v>
      </c>
      <c r="G14" s="44">
        <v>0.76124760429363902</v>
      </c>
      <c r="H14" s="43">
        <v>6820027210</v>
      </c>
      <c r="I14" s="44">
        <v>0.730313087202073</v>
      </c>
    </row>
    <row r="15" spans="1:9" s="1" customFormat="1" ht="17.100000000000001" customHeight="1" x14ac:dyDescent="0.2">
      <c r="A15" s="52" t="s">
        <v>27</v>
      </c>
      <c r="B15" s="10" t="s">
        <v>28</v>
      </c>
      <c r="C15" s="11">
        <v>8011953000</v>
      </c>
      <c r="D15" s="11">
        <v>0</v>
      </c>
      <c r="E15" s="11">
        <v>8011953000</v>
      </c>
      <c r="F15" s="11">
        <v>6131353997</v>
      </c>
      <c r="G15" s="12">
        <v>0.76527583187270298</v>
      </c>
      <c r="H15" s="11">
        <v>6129746197</v>
      </c>
      <c r="I15" s="12">
        <v>0.76507515670648596</v>
      </c>
    </row>
    <row r="16" spans="1:9" s="1" customFormat="1" ht="17.100000000000001" customHeight="1" x14ac:dyDescent="0.2">
      <c r="A16" s="52" t="s">
        <v>108</v>
      </c>
      <c r="B16" s="10" t="s">
        <v>109</v>
      </c>
      <c r="C16" s="11">
        <v>1524200000</v>
      </c>
      <c r="D16" s="11">
        <v>-197855129</v>
      </c>
      <c r="E16" s="11">
        <v>1326344871</v>
      </c>
      <c r="F16" s="11">
        <v>977381135</v>
      </c>
      <c r="G16" s="12">
        <v>0.73689819018420299</v>
      </c>
      <c r="H16" s="11">
        <v>690107013</v>
      </c>
      <c r="I16" s="12">
        <v>0.520307371098508</v>
      </c>
    </row>
    <row r="17" spans="1:9" s="1" customFormat="1" ht="17.100000000000001" customHeight="1" x14ac:dyDescent="0.2">
      <c r="A17" s="51" t="s">
        <v>280</v>
      </c>
      <c r="B17" s="42" t="s">
        <v>281</v>
      </c>
      <c r="C17" s="43">
        <v>5137539000</v>
      </c>
      <c r="D17" s="43">
        <v>104960625</v>
      </c>
      <c r="E17" s="43">
        <v>5242499625</v>
      </c>
      <c r="F17" s="43">
        <v>4636168108</v>
      </c>
      <c r="G17" s="44">
        <v>0.88434305000069502</v>
      </c>
      <c r="H17" s="43">
        <v>2742091123</v>
      </c>
      <c r="I17" s="44">
        <v>0.52305032315572197</v>
      </c>
    </row>
    <row r="18" spans="1:9" s="1" customFormat="1" ht="25.5" customHeight="1" x14ac:dyDescent="0.2">
      <c r="A18" s="52" t="s">
        <v>284</v>
      </c>
      <c r="B18" s="10" t="s">
        <v>285</v>
      </c>
      <c r="C18" s="11">
        <v>5137539000</v>
      </c>
      <c r="D18" s="11">
        <v>-2859435134</v>
      </c>
      <c r="E18" s="11">
        <v>2278103866</v>
      </c>
      <c r="F18" s="11">
        <v>2278103866</v>
      </c>
      <c r="G18" s="12">
        <v>1</v>
      </c>
      <c r="H18" s="11">
        <v>1804720358</v>
      </c>
      <c r="I18" s="12">
        <v>0.79220284243176797</v>
      </c>
    </row>
    <row r="19" spans="1:9" s="1" customFormat="1" ht="42.6" customHeight="1" x14ac:dyDescent="0.2">
      <c r="A19" s="52" t="s">
        <v>290</v>
      </c>
      <c r="B19" s="10" t="s">
        <v>291</v>
      </c>
      <c r="C19" s="11">
        <v>5137539000</v>
      </c>
      <c r="D19" s="11">
        <v>-2859435134</v>
      </c>
      <c r="E19" s="11">
        <v>2278103866</v>
      </c>
      <c r="F19" s="11">
        <v>2278103866</v>
      </c>
      <c r="G19" s="12">
        <v>1</v>
      </c>
      <c r="H19" s="11">
        <v>1804720358</v>
      </c>
      <c r="I19" s="12">
        <v>0.79220284243176797</v>
      </c>
    </row>
    <row r="20" spans="1:9" s="1" customFormat="1" ht="17.100000000000001" customHeight="1" x14ac:dyDescent="0.2">
      <c r="A20" s="52" t="s">
        <v>292</v>
      </c>
      <c r="B20" s="10" t="s">
        <v>293</v>
      </c>
      <c r="C20" s="11">
        <v>0</v>
      </c>
      <c r="D20" s="11">
        <v>2964395759</v>
      </c>
      <c r="E20" s="11">
        <v>2964395759</v>
      </c>
      <c r="F20" s="11">
        <v>2358064242</v>
      </c>
      <c r="G20" s="12">
        <v>0.79546202116935405</v>
      </c>
      <c r="H20" s="11">
        <v>937370765</v>
      </c>
      <c r="I20" s="12">
        <v>0.31620972407415998</v>
      </c>
    </row>
    <row r="21" spans="1:9" s="1" customFormat="1" ht="34.15" customHeight="1" x14ac:dyDescent="0.2">
      <c r="A21" s="53" t="s">
        <v>298</v>
      </c>
      <c r="B21" s="14" t="s">
        <v>299</v>
      </c>
      <c r="C21" s="15">
        <v>0</v>
      </c>
      <c r="D21" s="15">
        <v>2964395759</v>
      </c>
      <c r="E21" s="15">
        <v>2964395759</v>
      </c>
      <c r="F21" s="15">
        <v>2358064242</v>
      </c>
      <c r="G21" s="16">
        <v>0.79546202116935405</v>
      </c>
      <c r="H21" s="15">
        <v>937370765</v>
      </c>
      <c r="I21" s="16">
        <v>0.31620972407415998</v>
      </c>
    </row>
    <row r="22" spans="1:9" x14ac:dyDescent="0.2">
      <c r="A22" s="45" t="s">
        <v>311</v>
      </c>
      <c r="B22" s="46"/>
      <c r="C22" s="46"/>
      <c r="D22" s="46"/>
      <c r="E22" s="46"/>
      <c r="F22" s="46"/>
      <c r="G22" s="46"/>
      <c r="H22" s="46"/>
      <c r="I22" s="46"/>
    </row>
  </sheetData>
  <mergeCells count="18">
    <mergeCell ref="D11:D12"/>
    <mergeCell ref="E9:F9"/>
    <mergeCell ref="G9:I9"/>
    <mergeCell ref="A22:I22"/>
    <mergeCell ref="H11:H12"/>
    <mergeCell ref="E11:E12"/>
    <mergeCell ref="F11:F12"/>
    <mergeCell ref="A10:B10"/>
    <mergeCell ref="C10:E10"/>
    <mergeCell ref="G10:G12"/>
    <mergeCell ref="I10:I12"/>
    <mergeCell ref="A11:A12"/>
    <mergeCell ref="B11:B12"/>
    <mergeCell ref="C11:C12"/>
    <mergeCell ref="A1:A5"/>
    <mergeCell ref="B1:G6"/>
    <mergeCell ref="A8:D8"/>
    <mergeCell ref="A9:D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7"/>
  <sheetViews>
    <sheetView topLeftCell="A10" workbookViewId="0">
      <selection activeCell="B17" sqref="B17:H17"/>
    </sheetView>
  </sheetViews>
  <sheetFormatPr baseColWidth="10" defaultRowHeight="12.75" x14ac:dyDescent="0.2"/>
  <cols>
    <col min="3" max="3" width="33.5703125" customWidth="1"/>
    <col min="4" max="4" width="17.28515625" customWidth="1"/>
    <col min="5" max="5" width="4.5703125" bestFit="1" customWidth="1"/>
    <col min="6" max="6" width="15" bestFit="1" customWidth="1"/>
    <col min="7" max="7" width="17.85546875" customWidth="1"/>
    <col min="8" max="8" width="41.28515625" customWidth="1"/>
  </cols>
  <sheetData>
    <row r="3" spans="2:8" x14ac:dyDescent="0.2">
      <c r="B3" s="54" t="s">
        <v>0</v>
      </c>
      <c r="C3" s="54"/>
      <c r="D3" s="54"/>
      <c r="E3" s="54"/>
      <c r="F3" s="54"/>
      <c r="G3" s="55"/>
      <c r="H3" s="55"/>
    </row>
    <row r="4" spans="2:8" x14ac:dyDescent="0.2">
      <c r="B4" s="56" t="s">
        <v>4</v>
      </c>
      <c r="C4" s="56"/>
      <c r="D4" s="56" t="s">
        <v>5</v>
      </c>
      <c r="E4" s="56"/>
      <c r="F4" s="56"/>
      <c r="G4" s="56"/>
      <c r="H4" s="56" t="s">
        <v>315</v>
      </c>
    </row>
    <row r="5" spans="2:8" x14ac:dyDescent="0.2">
      <c r="B5" s="57" t="s">
        <v>10</v>
      </c>
      <c r="C5" s="57" t="s">
        <v>11</v>
      </c>
      <c r="D5" s="57" t="s">
        <v>314</v>
      </c>
      <c r="E5" s="75"/>
      <c r="F5" s="57" t="s">
        <v>13</v>
      </c>
      <c r="G5" s="57" t="s">
        <v>313</v>
      </c>
      <c r="H5" s="56"/>
    </row>
    <row r="6" spans="2:8" x14ac:dyDescent="0.2">
      <c r="B6" s="57"/>
      <c r="C6" s="57"/>
      <c r="D6" s="57"/>
      <c r="E6" s="76"/>
      <c r="F6" s="57" t="s">
        <v>22</v>
      </c>
      <c r="G6" s="57"/>
      <c r="H6" s="56"/>
    </row>
    <row r="7" spans="2:8" ht="15.75" x14ac:dyDescent="0.25">
      <c r="B7" s="58" t="s">
        <v>23</v>
      </c>
      <c r="C7" s="59" t="s">
        <v>24</v>
      </c>
      <c r="D7" s="60">
        <v>14673892000</v>
      </c>
      <c r="E7" s="76"/>
      <c r="F7" s="73">
        <f>+F10+F11</f>
        <v>-92894504</v>
      </c>
      <c r="G7" s="60">
        <v>14580997496</v>
      </c>
      <c r="H7" s="60"/>
    </row>
    <row r="8" spans="2:8" ht="15.75" x14ac:dyDescent="0.25">
      <c r="B8" s="58" t="s">
        <v>25</v>
      </c>
      <c r="C8" s="59" t="s">
        <v>305</v>
      </c>
      <c r="D8" s="60">
        <v>9536353000</v>
      </c>
      <c r="E8" s="76"/>
      <c r="F8" s="73">
        <v>-197855129</v>
      </c>
      <c r="G8" s="60">
        <v>9338497871</v>
      </c>
      <c r="H8" s="60"/>
    </row>
    <row r="9" spans="2:8" x14ac:dyDescent="0.2">
      <c r="B9" s="61" t="s">
        <v>27</v>
      </c>
      <c r="C9" s="62" t="s">
        <v>28</v>
      </c>
      <c r="D9" s="60">
        <v>8011953000</v>
      </c>
      <c r="E9" s="77"/>
      <c r="F9" s="74">
        <v>0</v>
      </c>
      <c r="G9" s="60">
        <v>8011953000</v>
      </c>
      <c r="H9" s="63"/>
    </row>
    <row r="10" spans="2:8" ht="45" x14ac:dyDescent="0.2">
      <c r="B10" s="61" t="s">
        <v>108</v>
      </c>
      <c r="C10" s="62" t="s">
        <v>109</v>
      </c>
      <c r="D10" s="60">
        <v>1524200000</v>
      </c>
      <c r="E10" s="64" t="s">
        <v>317</v>
      </c>
      <c r="F10" s="83">
        <v>-197855129</v>
      </c>
      <c r="G10" s="60">
        <v>1326344871</v>
      </c>
      <c r="H10" s="65" t="s">
        <v>316</v>
      </c>
    </row>
    <row r="11" spans="2:8" ht="15.75" x14ac:dyDescent="0.2">
      <c r="B11" s="58" t="s">
        <v>280</v>
      </c>
      <c r="C11" s="59" t="s">
        <v>281</v>
      </c>
      <c r="D11" s="60">
        <v>5137539000</v>
      </c>
      <c r="E11" s="80"/>
      <c r="F11" s="83">
        <f>+F15+F16</f>
        <v>104960625</v>
      </c>
      <c r="G11" s="60">
        <v>5242499625</v>
      </c>
      <c r="H11" s="60"/>
    </row>
    <row r="12" spans="2:8" ht="25.5" x14ac:dyDescent="0.2">
      <c r="B12" s="67" t="s">
        <v>284</v>
      </c>
      <c r="C12" s="68" t="s">
        <v>285</v>
      </c>
      <c r="D12" s="69">
        <v>5137539000</v>
      </c>
      <c r="E12" s="81"/>
      <c r="F12" s="78"/>
      <c r="G12" s="69">
        <v>2278103866</v>
      </c>
      <c r="H12" s="69"/>
    </row>
    <row r="13" spans="2:8" ht="27" x14ac:dyDescent="0.2">
      <c r="B13" s="61" t="s">
        <v>290</v>
      </c>
      <c r="C13" s="62" t="s">
        <v>291</v>
      </c>
      <c r="D13" s="63">
        <v>5137539000</v>
      </c>
      <c r="E13" s="81"/>
      <c r="F13" s="74"/>
      <c r="G13" s="63">
        <v>2278103866</v>
      </c>
      <c r="H13" s="63"/>
    </row>
    <row r="14" spans="2:8" ht="24" customHeight="1" x14ac:dyDescent="0.2">
      <c r="B14" s="70" t="s">
        <v>292</v>
      </c>
      <c r="C14" s="71" t="s">
        <v>293</v>
      </c>
      <c r="D14" s="72">
        <v>0</v>
      </c>
      <c r="E14" s="82"/>
      <c r="F14" s="79"/>
      <c r="G14" s="72">
        <v>2964395759</v>
      </c>
      <c r="H14" s="72"/>
    </row>
    <row r="15" spans="2:8" ht="79.5" customHeight="1" x14ac:dyDescent="0.25">
      <c r="B15" s="61" t="s">
        <v>298</v>
      </c>
      <c r="C15" s="62" t="s">
        <v>299</v>
      </c>
      <c r="D15" s="63">
        <v>0</v>
      </c>
      <c r="E15" s="66" t="s">
        <v>318</v>
      </c>
      <c r="F15" s="73">
        <v>360144000</v>
      </c>
      <c r="G15" s="63">
        <v>2964395759</v>
      </c>
      <c r="H15" s="65" t="s">
        <v>319</v>
      </c>
    </row>
    <row r="16" spans="2:8" ht="36" x14ac:dyDescent="0.25">
      <c r="B16" s="61" t="s">
        <v>298</v>
      </c>
      <c r="C16" s="62" t="s">
        <v>299</v>
      </c>
      <c r="D16" s="63">
        <v>0</v>
      </c>
      <c r="E16" s="66" t="s">
        <v>320</v>
      </c>
      <c r="F16" s="73">
        <v>-255183375</v>
      </c>
      <c r="G16" s="63">
        <v>2964395759</v>
      </c>
      <c r="H16" s="65" t="s">
        <v>321</v>
      </c>
    </row>
    <row r="17" spans="2:8" x14ac:dyDescent="0.2">
      <c r="B17" s="84" t="s">
        <v>311</v>
      </c>
      <c r="C17" s="84"/>
      <c r="D17" s="84"/>
      <c r="E17" s="84"/>
      <c r="F17" s="84"/>
      <c r="G17" s="84"/>
      <c r="H17" s="84"/>
    </row>
  </sheetData>
  <mergeCells count="11">
    <mergeCell ref="F5:F6"/>
    <mergeCell ref="G5:G6"/>
    <mergeCell ref="B17:H17"/>
    <mergeCell ref="H4:H6"/>
    <mergeCell ref="E5:E9"/>
    <mergeCell ref="E11:E14"/>
    <mergeCell ref="B4:C4"/>
    <mergeCell ref="D4:G4"/>
    <mergeCell ref="B5:B6"/>
    <mergeCell ref="C5:C6"/>
    <mergeCell ref="D5:D6"/>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topLeftCell="A13" workbookViewId="0">
      <selection activeCell="K46" sqref="K46"/>
    </sheetView>
  </sheetViews>
  <sheetFormatPr baseColWidth="10" defaultRowHeight="12.75" x14ac:dyDescent="0.2"/>
  <cols>
    <col min="1" max="1" width="19.42578125" customWidth="1"/>
    <col min="2" max="2" width="40.5703125" customWidth="1"/>
    <col min="3" max="6" width="14.28515625" customWidth="1"/>
    <col min="7" max="7" width="4.85546875" bestFit="1" customWidth="1"/>
    <col min="8" max="8" width="14.28515625" customWidth="1"/>
    <col min="9" max="9" width="0.140625" customWidth="1"/>
  </cols>
  <sheetData>
    <row r="1" spans="1:8" s="1" customFormat="1" ht="3.2" customHeight="1" x14ac:dyDescent="0.2"/>
    <row r="2" spans="1:8" s="1" customFormat="1" ht="0.6" customHeight="1" x14ac:dyDescent="0.2">
      <c r="A2" s="89"/>
    </row>
    <row r="3" spans="1:8" s="1" customFormat="1" ht="0.6" customHeight="1" x14ac:dyDescent="0.2"/>
    <row r="4" spans="1:8" s="1" customFormat="1" ht="10.15" customHeight="1" thickBot="1" x14ac:dyDescent="0.25">
      <c r="A4" s="85" t="s">
        <v>322</v>
      </c>
    </row>
    <row r="5" spans="1:8" s="1" customFormat="1" ht="15.4" customHeight="1" x14ac:dyDescent="0.2">
      <c r="A5" s="106" t="s">
        <v>323</v>
      </c>
      <c r="B5" s="112"/>
      <c r="C5" s="112"/>
      <c r="D5" s="112"/>
      <c r="E5" s="107"/>
      <c r="F5" s="113" t="s">
        <v>324</v>
      </c>
      <c r="G5" s="113"/>
      <c r="H5" s="108"/>
    </row>
    <row r="6" spans="1:8" s="1" customFormat="1" ht="15.4" customHeight="1" thickBot="1" x14ac:dyDescent="0.25">
      <c r="A6" s="109" t="s">
        <v>325</v>
      </c>
      <c r="B6" s="114"/>
      <c r="C6" s="114"/>
      <c r="D6" s="114"/>
      <c r="E6" s="110"/>
      <c r="F6" s="115"/>
      <c r="G6" s="115"/>
      <c r="H6" s="111"/>
    </row>
    <row r="7" spans="1:8" s="1" customFormat="1" ht="21.4" customHeight="1" x14ac:dyDescent="0.2">
      <c r="A7" s="102" t="s">
        <v>326</v>
      </c>
      <c r="B7" s="103" t="s">
        <v>327</v>
      </c>
      <c r="C7" s="104" t="s">
        <v>328</v>
      </c>
      <c r="D7" s="104" t="s">
        <v>329</v>
      </c>
      <c r="E7" s="104" t="s">
        <v>330</v>
      </c>
      <c r="F7" s="104" t="s">
        <v>333</v>
      </c>
      <c r="G7" s="104" t="s">
        <v>310</v>
      </c>
      <c r="H7" s="105" t="s">
        <v>331</v>
      </c>
    </row>
    <row r="8" spans="1:8" s="1" customFormat="1" ht="22.35" customHeight="1" x14ac:dyDescent="0.2">
      <c r="A8" s="91"/>
      <c r="B8" s="86"/>
      <c r="C8" s="87"/>
      <c r="D8" s="87"/>
      <c r="E8" s="87"/>
      <c r="F8" s="87" t="s">
        <v>332</v>
      </c>
      <c r="G8" s="87"/>
      <c r="H8" s="92"/>
    </row>
    <row r="9" spans="1:8" s="1" customFormat="1" ht="18.2" customHeight="1" x14ac:dyDescent="0.2">
      <c r="A9" s="93" t="s">
        <v>23</v>
      </c>
      <c r="B9" s="9" t="s">
        <v>24</v>
      </c>
      <c r="C9" s="88">
        <v>527898121</v>
      </c>
      <c r="D9" s="88">
        <v>729359</v>
      </c>
      <c r="E9" s="88">
        <v>527168762</v>
      </c>
      <c r="F9" s="88">
        <v>527168762</v>
      </c>
      <c r="G9" s="90">
        <f>+F9/E9</f>
        <v>1</v>
      </c>
      <c r="H9" s="94">
        <v>0</v>
      </c>
    </row>
    <row r="10" spans="1:8" s="1" customFormat="1" ht="18.2" customHeight="1" x14ac:dyDescent="0.2">
      <c r="A10" s="93" t="s">
        <v>25</v>
      </c>
      <c r="B10" s="9" t="s">
        <v>305</v>
      </c>
      <c r="C10" s="88">
        <v>251917395</v>
      </c>
      <c r="D10" s="88">
        <v>729359</v>
      </c>
      <c r="E10" s="88">
        <v>251188036</v>
      </c>
      <c r="F10" s="88">
        <v>251188036</v>
      </c>
      <c r="G10" s="90">
        <f t="shared" ref="G10:G14" si="0">+F10/E10</f>
        <v>1</v>
      </c>
      <c r="H10" s="94">
        <v>0</v>
      </c>
    </row>
    <row r="11" spans="1:8" s="1" customFormat="1" ht="18.2" customHeight="1" x14ac:dyDescent="0.2">
      <c r="A11" s="93" t="s">
        <v>280</v>
      </c>
      <c r="B11" s="9" t="s">
        <v>281</v>
      </c>
      <c r="C11" s="88">
        <v>275980726</v>
      </c>
      <c r="D11" s="88">
        <v>0</v>
      </c>
      <c r="E11" s="88">
        <v>275980726</v>
      </c>
      <c r="F11" s="88">
        <v>275980726</v>
      </c>
      <c r="G11" s="90">
        <f t="shared" si="0"/>
        <v>1</v>
      </c>
      <c r="H11" s="94">
        <v>0</v>
      </c>
    </row>
    <row r="12" spans="1:8" s="1" customFormat="1" ht="25.5" customHeight="1" x14ac:dyDescent="0.2">
      <c r="A12" s="93" t="s">
        <v>284</v>
      </c>
      <c r="B12" s="9" t="s">
        <v>285</v>
      </c>
      <c r="C12" s="88">
        <v>275980726</v>
      </c>
      <c r="D12" s="88">
        <v>0</v>
      </c>
      <c r="E12" s="88">
        <v>275980726</v>
      </c>
      <c r="F12" s="88">
        <v>275980726</v>
      </c>
      <c r="G12" s="90">
        <f t="shared" si="0"/>
        <v>1</v>
      </c>
      <c r="H12" s="94">
        <v>0</v>
      </c>
    </row>
    <row r="13" spans="1:8" s="1" customFormat="1" ht="25.5" customHeight="1" x14ac:dyDescent="0.2">
      <c r="A13" s="93" t="s">
        <v>286</v>
      </c>
      <c r="B13" s="9" t="s">
        <v>287</v>
      </c>
      <c r="C13" s="88">
        <v>275980726</v>
      </c>
      <c r="D13" s="88">
        <v>0</v>
      </c>
      <c r="E13" s="88">
        <v>275980726</v>
      </c>
      <c r="F13" s="88">
        <v>275980726</v>
      </c>
      <c r="G13" s="90">
        <f t="shared" si="0"/>
        <v>1</v>
      </c>
      <c r="H13" s="94">
        <v>0</v>
      </c>
    </row>
    <row r="14" spans="1:8" s="1" customFormat="1" ht="34.15" customHeight="1" thickBot="1" x14ac:dyDescent="0.25">
      <c r="A14" s="95" t="s">
        <v>290</v>
      </c>
      <c r="B14" s="96" t="s">
        <v>291</v>
      </c>
      <c r="C14" s="97">
        <v>275980726</v>
      </c>
      <c r="D14" s="97">
        <v>0</v>
      </c>
      <c r="E14" s="97">
        <v>275980726</v>
      </c>
      <c r="F14" s="97">
        <v>275980726</v>
      </c>
      <c r="G14" s="98">
        <f t="shared" si="0"/>
        <v>1</v>
      </c>
      <c r="H14" s="99">
        <v>0</v>
      </c>
    </row>
    <row r="15" spans="1:8" ht="12.75" customHeight="1" x14ac:dyDescent="0.2">
      <c r="A15" s="100" t="s">
        <v>311</v>
      </c>
      <c r="B15" s="101"/>
      <c r="C15" s="101"/>
      <c r="D15" s="101"/>
      <c r="E15" s="101"/>
      <c r="F15" s="101"/>
      <c r="G15" s="101"/>
      <c r="H15" s="101"/>
    </row>
  </sheetData>
  <mergeCells count="11">
    <mergeCell ref="F7:F8"/>
    <mergeCell ref="A15:H15"/>
    <mergeCell ref="G7:G8"/>
    <mergeCell ref="H7:H8"/>
    <mergeCell ref="A7:A8"/>
    <mergeCell ref="B7:B8"/>
    <mergeCell ref="C7:C8"/>
    <mergeCell ref="D7:D8"/>
    <mergeCell ref="E7:E8"/>
    <mergeCell ref="A5:D5"/>
    <mergeCell ref="A6:D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Ejecucion por Rubro</vt:lpstr>
      <vt:lpstr>Punto3 y 4</vt:lpstr>
      <vt:lpstr>Punto 5</vt:lpstr>
      <vt:lpstr>Punto 7</vt:lpstr>
      <vt:lpstr>Punto 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Paulo Alcides Leguizamón V.</cp:lastModifiedBy>
  <dcterms:created xsi:type="dcterms:W3CDTF">2024-12-03T22:02:42Z</dcterms:created>
  <dcterms:modified xsi:type="dcterms:W3CDTF">2024-12-17T15:42:01Z</dcterms:modified>
</cp:coreProperties>
</file>